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19320" windowHeight="7995"/>
  </bookViews>
  <sheets>
    <sheet name="ตาราง9" sheetId="8" r:id="rId1"/>
  </sheets>
  <calcPr calcId="124519"/>
</workbook>
</file>

<file path=xl/calcChain.xml><?xml version="1.0" encoding="utf-8"?>
<calcChain xmlns="http://schemas.openxmlformats.org/spreadsheetml/2006/main">
  <c r="J17" i="8"/>
  <c r="J14"/>
  <c r="J13"/>
  <c r="J15"/>
  <c r="J16"/>
  <c r="J12"/>
  <c r="J11" s="1"/>
  <c r="E13"/>
  <c r="D13" s="1"/>
  <c r="E14"/>
  <c r="D14" s="1"/>
  <c r="E15"/>
  <c r="E16"/>
  <c r="D16" s="1"/>
  <c r="E17"/>
  <c r="D17" s="1"/>
  <c r="E12"/>
  <c r="D12" s="1"/>
  <c r="R11"/>
  <c r="Q11"/>
  <c r="P11"/>
  <c r="O11"/>
  <c r="N11"/>
  <c r="M11"/>
  <c r="L11"/>
  <c r="K11"/>
  <c r="I11"/>
  <c r="H11"/>
  <c r="G11"/>
  <c r="F11"/>
  <c r="C11"/>
  <c r="D15" l="1"/>
  <c r="D11" s="1"/>
  <c r="E11"/>
</calcChain>
</file>

<file path=xl/sharedStrings.xml><?xml version="1.0" encoding="utf-8"?>
<sst xmlns="http://schemas.openxmlformats.org/spreadsheetml/2006/main" count="80" uniqueCount="69">
  <si>
    <t>(พันบาท In Thousand Baht)</t>
  </si>
  <si>
    <t>จำนวน</t>
  </si>
  <si>
    <t>ขนาดของสถานประกอบการ</t>
  </si>
  <si>
    <t>establishments</t>
  </si>
  <si>
    <t>รวม</t>
  </si>
  <si>
    <t>สถาน-</t>
  </si>
  <si>
    <t>Total</t>
  </si>
  <si>
    <t>ประกอบการ</t>
  </si>
  <si>
    <t>-</t>
  </si>
  <si>
    <t>Number of</t>
  </si>
  <si>
    <t>สิ่งก่อสร้าง</t>
  </si>
  <si>
    <t>ยานพาหนะ</t>
  </si>
  <si>
    <t>Other</t>
  </si>
  <si>
    <t>เครื่องจักร</t>
  </si>
  <si>
    <t>สินทรัพย์หมุนเวียน      Current assets</t>
  </si>
  <si>
    <t>สินทรัพย์ถาวรสุทธิ          Net fixed assets</t>
  </si>
  <si>
    <t>รวมทั้งสิ้น</t>
  </si>
  <si>
    <t>เงินสด</t>
  </si>
  <si>
    <t>ลูกหนี้การค้า</t>
  </si>
  <si>
    <t>สินค้าคงเหลือ</t>
  </si>
  <si>
    <t>สินทรัพย์</t>
  </si>
  <si>
    <t>ที่ดิน</t>
  </si>
  <si>
    <t>อาคารและ</t>
  </si>
  <si>
    <t>เครื่องใช้</t>
  </si>
  <si>
    <t>เครื่องมือ</t>
  </si>
  <si>
    <t>Cash</t>
  </si>
  <si>
    <t>(สุทธิ)</t>
  </si>
  <si>
    <t>หมุนเวียนอื่นๆ</t>
  </si>
  <si>
    <t>Machinery</t>
  </si>
  <si>
    <t>Vehicles</t>
  </si>
  <si>
    <t>สำนักงาน</t>
  </si>
  <si>
    <t>อื่นๆ</t>
  </si>
  <si>
    <t>assets</t>
  </si>
  <si>
    <t>Accounts</t>
  </si>
  <si>
    <t>Stock or</t>
  </si>
  <si>
    <t>Other current</t>
  </si>
  <si>
    <t>Building and</t>
  </si>
  <si>
    <t>receivable</t>
  </si>
  <si>
    <t>inventories</t>
  </si>
  <si>
    <t>construction</t>
  </si>
  <si>
    <t>appliances</t>
  </si>
  <si>
    <t>Equipment</t>
  </si>
  <si>
    <t>fixed assets</t>
  </si>
  <si>
    <t>(net)</t>
  </si>
  <si>
    <t xml:space="preserve"> Total</t>
  </si>
  <si>
    <t>มูลค่าตามบัญชีของสินทรัพย์ปลายงวด     Book value of assets on Dec. 31,  2011</t>
  </si>
  <si>
    <t xml:space="preserve">Size of establishment                                </t>
  </si>
  <si>
    <t>1 - 15 คน</t>
  </si>
  <si>
    <t>16 - 25 คน</t>
  </si>
  <si>
    <t>26 - 30 คน</t>
  </si>
  <si>
    <t>31 - 50 คน</t>
  </si>
  <si>
    <t>51 - 200 คน</t>
  </si>
  <si>
    <t>มากกว่า 200 คน</t>
  </si>
  <si>
    <t>16 - 25 persons</t>
  </si>
  <si>
    <t>สินทรัพย์อื่นๆ</t>
  </si>
  <si>
    <t>31 - 50 persons</t>
  </si>
  <si>
    <t>51 - 200 persons</t>
  </si>
  <si>
    <t>1 - 15 persons</t>
  </si>
  <si>
    <t>26 - 30 persons</t>
  </si>
  <si>
    <t>More than 200 persons</t>
  </si>
  <si>
    <t xml:space="preserve">ที่มา </t>
  </si>
  <si>
    <t>Source</t>
  </si>
  <si>
    <t>:  สำมะโนธุรกิจและอุตสาหกรรม พ.ศ. 2555  (ธุรกิจทางการค้าและธุรกิจทางการบริการ) จังหวัดประจวบคีรีขันธ์ สำนักงานสถิติแห่งชาติ กระทรวงเทคโนโลยีสารสนเทศและการสื่อสาร</t>
  </si>
  <si>
    <t>: The 2012 Business and Industrial Census (Business Trade and Services Industry) Prachuap Khiri Khan Province, National Statistical Office, Ministry of Information and Communication Technology.</t>
  </si>
  <si>
    <t>Land</t>
  </si>
  <si>
    <t>Office</t>
  </si>
  <si>
    <t>ถาวรอื่นๆ</t>
  </si>
  <si>
    <t xml:space="preserve">ตาราง  9  มูลค่าตามบัญชีของสินทรัพย์ของสถานประกอบการธุรกิจ ณ วันที่ 31 ธันวาคม 2554 จำแนกตามขนาดของสถานประกอบการ </t>
  </si>
  <si>
    <t xml:space="preserve">TABLE  9  BOOK VALUE OF ASSETS OF BUSINESS ESTABLISHMENTS ON DECEMBER 31, 2011 BY SIZE OF ESTABLISHMENT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</si>
</sst>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.0"/>
  </numFmts>
  <fonts count="12">
    <font>
      <sz val="11"/>
      <color theme="1"/>
      <name val="Tahoma"/>
      <family val="2"/>
      <charset val="222"/>
      <scheme val="minor"/>
    </font>
    <font>
      <sz val="16"/>
      <name val="AngsanaUPC"/>
      <family val="1"/>
      <charset val="222"/>
    </font>
    <font>
      <sz val="13"/>
      <name val="Cordia New"/>
      <family val="2"/>
    </font>
    <font>
      <sz val="11"/>
      <color theme="1"/>
      <name val="Tahoma"/>
      <family val="2"/>
      <charset val="222"/>
      <scheme val="minor"/>
    </font>
    <font>
      <sz val="12"/>
      <name val="Cordia New"/>
      <family val="2"/>
    </font>
    <font>
      <b/>
      <sz val="12"/>
      <name val="Cordia New"/>
      <family val="2"/>
    </font>
    <font>
      <sz val="18"/>
      <name val="Cordia New"/>
      <family val="2"/>
    </font>
    <font>
      <sz val="17"/>
      <name val="Cordia New"/>
      <family val="2"/>
    </font>
    <font>
      <b/>
      <sz val="25"/>
      <name val="Cordia New"/>
      <family val="2"/>
    </font>
    <font>
      <b/>
      <sz val="24"/>
      <name val="Cordia New"/>
      <family val="2"/>
    </font>
    <font>
      <b/>
      <sz val="21"/>
      <name val="Cordia New"/>
      <family val="2"/>
    </font>
    <font>
      <b/>
      <sz val="20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187" fontId="2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187" fontId="2" fillId="0" borderId="1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87" fontId="7" fillId="0" borderId="0" xfId="0" applyNumberFormat="1" applyFont="1" applyBorder="1" applyAlignment="1">
      <alignment vertical="center"/>
    </xf>
    <xf numFmtId="187" fontId="7" fillId="0" borderId="0" xfId="0" applyNumberFormat="1" applyFont="1" applyBorder="1" applyAlignment="1">
      <alignment horizontal="centerContinuous" vertical="center"/>
    </xf>
    <xf numFmtId="0" fontId="7" fillId="0" borderId="0" xfId="0" applyFont="1" applyBorder="1" applyAlignment="1">
      <alignment vertical="center"/>
    </xf>
    <xf numFmtId="187" fontId="6" fillId="0" borderId="0" xfId="0" applyNumberFormat="1" applyFont="1" applyBorder="1" applyAlignment="1">
      <alignment vertical="center"/>
    </xf>
    <xf numFmtId="187" fontId="6" fillId="0" borderId="0" xfId="0" applyNumberFormat="1" applyFont="1" applyBorder="1" applyAlignment="1">
      <alignment horizontal="centerContinuous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3" fontId="5" fillId="0" borderId="2" xfId="2" applyNumberFormat="1" applyFont="1" applyBorder="1" applyAlignment="1">
      <alignment horizontal="right" vertical="center"/>
    </xf>
    <xf numFmtId="3" fontId="4" fillId="0" borderId="0" xfId="2" applyNumberFormat="1" applyFont="1" applyBorder="1" applyAlignment="1">
      <alignment horizontal="right" vertical="center"/>
    </xf>
    <xf numFmtId="187" fontId="5" fillId="0" borderId="2" xfId="2" applyNumberFormat="1" applyFont="1" applyBorder="1" applyAlignment="1">
      <alignment horizontal="right" vertical="center"/>
    </xf>
    <xf numFmtId="187" fontId="4" fillId="0" borderId="0" xfId="2" applyNumberFormat="1" applyFont="1" applyBorder="1" applyAlignment="1">
      <alignment horizontal="right" vertical="center"/>
    </xf>
    <xf numFmtId="49" fontId="2" fillId="0" borderId="2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49" fontId="2" fillId="0" borderId="2" xfId="0" applyNumberFormat="1" applyFont="1" applyBorder="1" applyAlignment="1">
      <alignment horizontal="righ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right" vertical="center" wrapText="1"/>
    </xf>
    <xf numFmtId="49" fontId="2" fillId="0" borderId="3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2"/>
  <sheetViews>
    <sheetView tabSelected="1" workbookViewId="0">
      <selection activeCell="G25" sqref="G25"/>
    </sheetView>
  </sheetViews>
  <sheetFormatPr defaultRowHeight="19.5"/>
  <cols>
    <col min="1" max="1" width="5.75" style="18" customWidth="1"/>
    <col min="2" max="2" width="5.375" style="1" customWidth="1"/>
    <col min="3" max="3" width="11.375" style="3" customWidth="1"/>
    <col min="4" max="4" width="10.125" style="8" customWidth="1"/>
    <col min="5" max="6" width="10.25" style="8" customWidth="1"/>
    <col min="7" max="7" width="9.625" style="8" customWidth="1"/>
    <col min="8" max="8" width="9.5" style="8" customWidth="1"/>
    <col min="9" max="9" width="9.75" style="8" customWidth="1"/>
    <col min="10" max="10" width="11.125" style="8" customWidth="1"/>
    <col min="11" max="11" width="10.75" style="8" customWidth="1"/>
    <col min="12" max="12" width="10.5" style="8" customWidth="1"/>
    <col min="13" max="13" width="8.125" style="8" customWidth="1"/>
    <col min="14" max="14" width="9.875" style="8" customWidth="1"/>
    <col min="15" max="17" width="8.125" style="8" customWidth="1"/>
    <col min="18" max="18" width="9.375" style="8" customWidth="1"/>
    <col min="19" max="19" width="15.25" style="1" customWidth="1"/>
    <col min="20" max="257" width="9" style="1"/>
    <col min="258" max="258" width="29.5" style="1" customWidth="1"/>
    <col min="259" max="260" width="10.875" style="1" customWidth="1"/>
    <col min="261" max="265" width="11.625" style="1" customWidth="1"/>
    <col min="266" max="274" width="10.75" style="1" customWidth="1"/>
    <col min="275" max="275" width="26.875" style="1" customWidth="1"/>
    <col min="276" max="513" width="9" style="1"/>
    <col min="514" max="514" width="29.5" style="1" customWidth="1"/>
    <col min="515" max="516" width="10.875" style="1" customWidth="1"/>
    <col min="517" max="521" width="11.625" style="1" customWidth="1"/>
    <col min="522" max="530" width="10.75" style="1" customWidth="1"/>
    <col min="531" max="531" width="26.875" style="1" customWidth="1"/>
    <col min="532" max="769" width="9" style="1"/>
    <col min="770" max="770" width="29.5" style="1" customWidth="1"/>
    <col min="771" max="772" width="10.875" style="1" customWidth="1"/>
    <col min="773" max="777" width="11.625" style="1" customWidth="1"/>
    <col min="778" max="786" width="10.75" style="1" customWidth="1"/>
    <col min="787" max="787" width="26.875" style="1" customWidth="1"/>
    <col min="788" max="1025" width="9" style="1"/>
    <col min="1026" max="1026" width="29.5" style="1" customWidth="1"/>
    <col min="1027" max="1028" width="10.875" style="1" customWidth="1"/>
    <col min="1029" max="1033" width="11.625" style="1" customWidth="1"/>
    <col min="1034" max="1042" width="10.75" style="1" customWidth="1"/>
    <col min="1043" max="1043" width="26.875" style="1" customWidth="1"/>
    <col min="1044" max="1281" width="9" style="1"/>
    <col min="1282" max="1282" width="29.5" style="1" customWidth="1"/>
    <col min="1283" max="1284" width="10.875" style="1" customWidth="1"/>
    <col min="1285" max="1289" width="11.625" style="1" customWidth="1"/>
    <col min="1290" max="1298" width="10.75" style="1" customWidth="1"/>
    <col min="1299" max="1299" width="26.875" style="1" customWidth="1"/>
    <col min="1300" max="1537" width="9" style="1"/>
    <col min="1538" max="1538" width="29.5" style="1" customWidth="1"/>
    <col min="1539" max="1540" width="10.875" style="1" customWidth="1"/>
    <col min="1541" max="1545" width="11.625" style="1" customWidth="1"/>
    <col min="1546" max="1554" width="10.75" style="1" customWidth="1"/>
    <col min="1555" max="1555" width="26.875" style="1" customWidth="1"/>
    <col min="1556" max="1793" width="9" style="1"/>
    <col min="1794" max="1794" width="29.5" style="1" customWidth="1"/>
    <col min="1795" max="1796" width="10.875" style="1" customWidth="1"/>
    <col min="1797" max="1801" width="11.625" style="1" customWidth="1"/>
    <col min="1802" max="1810" width="10.75" style="1" customWidth="1"/>
    <col min="1811" max="1811" width="26.875" style="1" customWidth="1"/>
    <col min="1812" max="2049" width="9" style="1"/>
    <col min="2050" max="2050" width="29.5" style="1" customWidth="1"/>
    <col min="2051" max="2052" width="10.875" style="1" customWidth="1"/>
    <col min="2053" max="2057" width="11.625" style="1" customWidth="1"/>
    <col min="2058" max="2066" width="10.75" style="1" customWidth="1"/>
    <col min="2067" max="2067" width="26.875" style="1" customWidth="1"/>
    <col min="2068" max="2305" width="9" style="1"/>
    <col min="2306" max="2306" width="29.5" style="1" customWidth="1"/>
    <col min="2307" max="2308" width="10.875" style="1" customWidth="1"/>
    <col min="2309" max="2313" width="11.625" style="1" customWidth="1"/>
    <col min="2314" max="2322" width="10.75" style="1" customWidth="1"/>
    <col min="2323" max="2323" width="26.875" style="1" customWidth="1"/>
    <col min="2324" max="2561" width="9" style="1"/>
    <col min="2562" max="2562" width="29.5" style="1" customWidth="1"/>
    <col min="2563" max="2564" width="10.875" style="1" customWidth="1"/>
    <col min="2565" max="2569" width="11.625" style="1" customWidth="1"/>
    <col min="2570" max="2578" width="10.75" style="1" customWidth="1"/>
    <col min="2579" max="2579" width="26.875" style="1" customWidth="1"/>
    <col min="2580" max="2817" width="9" style="1"/>
    <col min="2818" max="2818" width="29.5" style="1" customWidth="1"/>
    <col min="2819" max="2820" width="10.875" style="1" customWidth="1"/>
    <col min="2821" max="2825" width="11.625" style="1" customWidth="1"/>
    <col min="2826" max="2834" width="10.75" style="1" customWidth="1"/>
    <col min="2835" max="2835" width="26.875" style="1" customWidth="1"/>
    <col min="2836" max="3073" width="9" style="1"/>
    <col min="3074" max="3074" width="29.5" style="1" customWidth="1"/>
    <col min="3075" max="3076" width="10.875" style="1" customWidth="1"/>
    <col min="3077" max="3081" width="11.625" style="1" customWidth="1"/>
    <col min="3082" max="3090" width="10.75" style="1" customWidth="1"/>
    <col min="3091" max="3091" width="26.875" style="1" customWidth="1"/>
    <col min="3092" max="3329" width="9" style="1"/>
    <col min="3330" max="3330" width="29.5" style="1" customWidth="1"/>
    <col min="3331" max="3332" width="10.875" style="1" customWidth="1"/>
    <col min="3333" max="3337" width="11.625" style="1" customWidth="1"/>
    <col min="3338" max="3346" width="10.75" style="1" customWidth="1"/>
    <col min="3347" max="3347" width="26.875" style="1" customWidth="1"/>
    <col min="3348" max="3585" width="9" style="1"/>
    <col min="3586" max="3586" width="29.5" style="1" customWidth="1"/>
    <col min="3587" max="3588" width="10.875" style="1" customWidth="1"/>
    <col min="3589" max="3593" width="11.625" style="1" customWidth="1"/>
    <col min="3594" max="3602" width="10.75" style="1" customWidth="1"/>
    <col min="3603" max="3603" width="26.875" style="1" customWidth="1"/>
    <col min="3604" max="3841" width="9" style="1"/>
    <col min="3842" max="3842" width="29.5" style="1" customWidth="1"/>
    <col min="3843" max="3844" width="10.875" style="1" customWidth="1"/>
    <col min="3845" max="3849" width="11.625" style="1" customWidth="1"/>
    <col min="3850" max="3858" width="10.75" style="1" customWidth="1"/>
    <col min="3859" max="3859" width="26.875" style="1" customWidth="1"/>
    <col min="3860" max="4097" width="9" style="1"/>
    <col min="4098" max="4098" width="29.5" style="1" customWidth="1"/>
    <col min="4099" max="4100" width="10.875" style="1" customWidth="1"/>
    <col min="4101" max="4105" width="11.625" style="1" customWidth="1"/>
    <col min="4106" max="4114" width="10.75" style="1" customWidth="1"/>
    <col min="4115" max="4115" width="26.875" style="1" customWidth="1"/>
    <col min="4116" max="4353" width="9" style="1"/>
    <col min="4354" max="4354" width="29.5" style="1" customWidth="1"/>
    <col min="4355" max="4356" width="10.875" style="1" customWidth="1"/>
    <col min="4357" max="4361" width="11.625" style="1" customWidth="1"/>
    <col min="4362" max="4370" width="10.75" style="1" customWidth="1"/>
    <col min="4371" max="4371" width="26.875" style="1" customWidth="1"/>
    <col min="4372" max="4609" width="9" style="1"/>
    <col min="4610" max="4610" width="29.5" style="1" customWidth="1"/>
    <col min="4611" max="4612" width="10.875" style="1" customWidth="1"/>
    <col min="4613" max="4617" width="11.625" style="1" customWidth="1"/>
    <col min="4618" max="4626" width="10.75" style="1" customWidth="1"/>
    <col min="4627" max="4627" width="26.875" style="1" customWidth="1"/>
    <col min="4628" max="4865" width="9" style="1"/>
    <col min="4866" max="4866" width="29.5" style="1" customWidth="1"/>
    <col min="4867" max="4868" width="10.875" style="1" customWidth="1"/>
    <col min="4869" max="4873" width="11.625" style="1" customWidth="1"/>
    <col min="4874" max="4882" width="10.75" style="1" customWidth="1"/>
    <col min="4883" max="4883" width="26.875" style="1" customWidth="1"/>
    <col min="4884" max="5121" width="9" style="1"/>
    <col min="5122" max="5122" width="29.5" style="1" customWidth="1"/>
    <col min="5123" max="5124" width="10.875" style="1" customWidth="1"/>
    <col min="5125" max="5129" width="11.625" style="1" customWidth="1"/>
    <col min="5130" max="5138" width="10.75" style="1" customWidth="1"/>
    <col min="5139" max="5139" width="26.875" style="1" customWidth="1"/>
    <col min="5140" max="5377" width="9" style="1"/>
    <col min="5378" max="5378" width="29.5" style="1" customWidth="1"/>
    <col min="5379" max="5380" width="10.875" style="1" customWidth="1"/>
    <col min="5381" max="5385" width="11.625" style="1" customWidth="1"/>
    <col min="5386" max="5394" width="10.75" style="1" customWidth="1"/>
    <col min="5395" max="5395" width="26.875" style="1" customWidth="1"/>
    <col min="5396" max="5633" width="9" style="1"/>
    <col min="5634" max="5634" width="29.5" style="1" customWidth="1"/>
    <col min="5635" max="5636" width="10.875" style="1" customWidth="1"/>
    <col min="5637" max="5641" width="11.625" style="1" customWidth="1"/>
    <col min="5642" max="5650" width="10.75" style="1" customWidth="1"/>
    <col min="5651" max="5651" width="26.875" style="1" customWidth="1"/>
    <col min="5652" max="5889" width="9" style="1"/>
    <col min="5890" max="5890" width="29.5" style="1" customWidth="1"/>
    <col min="5891" max="5892" width="10.875" style="1" customWidth="1"/>
    <col min="5893" max="5897" width="11.625" style="1" customWidth="1"/>
    <col min="5898" max="5906" width="10.75" style="1" customWidth="1"/>
    <col min="5907" max="5907" width="26.875" style="1" customWidth="1"/>
    <col min="5908" max="6145" width="9" style="1"/>
    <col min="6146" max="6146" width="29.5" style="1" customWidth="1"/>
    <col min="6147" max="6148" width="10.875" style="1" customWidth="1"/>
    <col min="6149" max="6153" width="11.625" style="1" customWidth="1"/>
    <col min="6154" max="6162" width="10.75" style="1" customWidth="1"/>
    <col min="6163" max="6163" width="26.875" style="1" customWidth="1"/>
    <col min="6164" max="6401" width="9" style="1"/>
    <col min="6402" max="6402" width="29.5" style="1" customWidth="1"/>
    <col min="6403" max="6404" width="10.875" style="1" customWidth="1"/>
    <col min="6405" max="6409" width="11.625" style="1" customWidth="1"/>
    <col min="6410" max="6418" width="10.75" style="1" customWidth="1"/>
    <col min="6419" max="6419" width="26.875" style="1" customWidth="1"/>
    <col min="6420" max="6657" width="9" style="1"/>
    <col min="6658" max="6658" width="29.5" style="1" customWidth="1"/>
    <col min="6659" max="6660" width="10.875" style="1" customWidth="1"/>
    <col min="6661" max="6665" width="11.625" style="1" customWidth="1"/>
    <col min="6666" max="6674" width="10.75" style="1" customWidth="1"/>
    <col min="6675" max="6675" width="26.875" style="1" customWidth="1"/>
    <col min="6676" max="6913" width="9" style="1"/>
    <col min="6914" max="6914" width="29.5" style="1" customWidth="1"/>
    <col min="6915" max="6916" width="10.875" style="1" customWidth="1"/>
    <col min="6917" max="6921" width="11.625" style="1" customWidth="1"/>
    <col min="6922" max="6930" width="10.75" style="1" customWidth="1"/>
    <col min="6931" max="6931" width="26.875" style="1" customWidth="1"/>
    <col min="6932" max="7169" width="9" style="1"/>
    <col min="7170" max="7170" width="29.5" style="1" customWidth="1"/>
    <col min="7171" max="7172" width="10.875" style="1" customWidth="1"/>
    <col min="7173" max="7177" width="11.625" style="1" customWidth="1"/>
    <col min="7178" max="7186" width="10.75" style="1" customWidth="1"/>
    <col min="7187" max="7187" width="26.875" style="1" customWidth="1"/>
    <col min="7188" max="7425" width="9" style="1"/>
    <col min="7426" max="7426" width="29.5" style="1" customWidth="1"/>
    <col min="7427" max="7428" width="10.875" style="1" customWidth="1"/>
    <col min="7429" max="7433" width="11.625" style="1" customWidth="1"/>
    <col min="7434" max="7442" width="10.75" style="1" customWidth="1"/>
    <col min="7443" max="7443" width="26.875" style="1" customWidth="1"/>
    <col min="7444" max="7681" width="9" style="1"/>
    <col min="7682" max="7682" width="29.5" style="1" customWidth="1"/>
    <col min="7683" max="7684" width="10.875" style="1" customWidth="1"/>
    <col min="7685" max="7689" width="11.625" style="1" customWidth="1"/>
    <col min="7690" max="7698" width="10.75" style="1" customWidth="1"/>
    <col min="7699" max="7699" width="26.875" style="1" customWidth="1"/>
    <col min="7700" max="7937" width="9" style="1"/>
    <col min="7938" max="7938" width="29.5" style="1" customWidth="1"/>
    <col min="7939" max="7940" width="10.875" style="1" customWidth="1"/>
    <col min="7941" max="7945" width="11.625" style="1" customWidth="1"/>
    <col min="7946" max="7954" width="10.75" style="1" customWidth="1"/>
    <col min="7955" max="7955" width="26.875" style="1" customWidth="1"/>
    <col min="7956" max="8193" width="9" style="1"/>
    <col min="8194" max="8194" width="29.5" style="1" customWidth="1"/>
    <col min="8195" max="8196" width="10.875" style="1" customWidth="1"/>
    <col min="8197" max="8201" width="11.625" style="1" customWidth="1"/>
    <col min="8202" max="8210" width="10.75" style="1" customWidth="1"/>
    <col min="8211" max="8211" width="26.875" style="1" customWidth="1"/>
    <col min="8212" max="8449" width="9" style="1"/>
    <col min="8450" max="8450" width="29.5" style="1" customWidth="1"/>
    <col min="8451" max="8452" width="10.875" style="1" customWidth="1"/>
    <col min="8453" max="8457" width="11.625" style="1" customWidth="1"/>
    <col min="8458" max="8466" width="10.75" style="1" customWidth="1"/>
    <col min="8467" max="8467" width="26.875" style="1" customWidth="1"/>
    <col min="8468" max="8705" width="9" style="1"/>
    <col min="8706" max="8706" width="29.5" style="1" customWidth="1"/>
    <col min="8707" max="8708" width="10.875" style="1" customWidth="1"/>
    <col min="8709" max="8713" width="11.625" style="1" customWidth="1"/>
    <col min="8714" max="8722" width="10.75" style="1" customWidth="1"/>
    <col min="8723" max="8723" width="26.875" style="1" customWidth="1"/>
    <col min="8724" max="8961" width="9" style="1"/>
    <col min="8962" max="8962" width="29.5" style="1" customWidth="1"/>
    <col min="8963" max="8964" width="10.875" style="1" customWidth="1"/>
    <col min="8965" max="8969" width="11.625" style="1" customWidth="1"/>
    <col min="8970" max="8978" width="10.75" style="1" customWidth="1"/>
    <col min="8979" max="8979" width="26.875" style="1" customWidth="1"/>
    <col min="8980" max="9217" width="9" style="1"/>
    <col min="9218" max="9218" width="29.5" style="1" customWidth="1"/>
    <col min="9219" max="9220" width="10.875" style="1" customWidth="1"/>
    <col min="9221" max="9225" width="11.625" style="1" customWidth="1"/>
    <col min="9226" max="9234" width="10.75" style="1" customWidth="1"/>
    <col min="9235" max="9235" width="26.875" style="1" customWidth="1"/>
    <col min="9236" max="9473" width="9" style="1"/>
    <col min="9474" max="9474" width="29.5" style="1" customWidth="1"/>
    <col min="9475" max="9476" width="10.875" style="1" customWidth="1"/>
    <col min="9477" max="9481" width="11.625" style="1" customWidth="1"/>
    <col min="9482" max="9490" width="10.75" style="1" customWidth="1"/>
    <col min="9491" max="9491" width="26.875" style="1" customWidth="1"/>
    <col min="9492" max="9729" width="9" style="1"/>
    <col min="9730" max="9730" width="29.5" style="1" customWidth="1"/>
    <col min="9731" max="9732" width="10.875" style="1" customWidth="1"/>
    <col min="9733" max="9737" width="11.625" style="1" customWidth="1"/>
    <col min="9738" max="9746" width="10.75" style="1" customWidth="1"/>
    <col min="9747" max="9747" width="26.875" style="1" customWidth="1"/>
    <col min="9748" max="9985" width="9" style="1"/>
    <col min="9986" max="9986" width="29.5" style="1" customWidth="1"/>
    <col min="9987" max="9988" width="10.875" style="1" customWidth="1"/>
    <col min="9989" max="9993" width="11.625" style="1" customWidth="1"/>
    <col min="9994" max="10002" width="10.75" style="1" customWidth="1"/>
    <col min="10003" max="10003" width="26.875" style="1" customWidth="1"/>
    <col min="10004" max="10241" width="9" style="1"/>
    <col min="10242" max="10242" width="29.5" style="1" customWidth="1"/>
    <col min="10243" max="10244" width="10.875" style="1" customWidth="1"/>
    <col min="10245" max="10249" width="11.625" style="1" customWidth="1"/>
    <col min="10250" max="10258" width="10.75" style="1" customWidth="1"/>
    <col min="10259" max="10259" width="26.875" style="1" customWidth="1"/>
    <col min="10260" max="10497" width="9" style="1"/>
    <col min="10498" max="10498" width="29.5" style="1" customWidth="1"/>
    <col min="10499" max="10500" width="10.875" style="1" customWidth="1"/>
    <col min="10501" max="10505" width="11.625" style="1" customWidth="1"/>
    <col min="10506" max="10514" width="10.75" style="1" customWidth="1"/>
    <col min="10515" max="10515" width="26.875" style="1" customWidth="1"/>
    <col min="10516" max="10753" width="9" style="1"/>
    <col min="10754" max="10754" width="29.5" style="1" customWidth="1"/>
    <col min="10755" max="10756" width="10.875" style="1" customWidth="1"/>
    <col min="10757" max="10761" width="11.625" style="1" customWidth="1"/>
    <col min="10762" max="10770" width="10.75" style="1" customWidth="1"/>
    <col min="10771" max="10771" width="26.875" style="1" customWidth="1"/>
    <col min="10772" max="11009" width="9" style="1"/>
    <col min="11010" max="11010" width="29.5" style="1" customWidth="1"/>
    <col min="11011" max="11012" width="10.875" style="1" customWidth="1"/>
    <col min="11013" max="11017" width="11.625" style="1" customWidth="1"/>
    <col min="11018" max="11026" width="10.75" style="1" customWidth="1"/>
    <col min="11027" max="11027" width="26.875" style="1" customWidth="1"/>
    <col min="11028" max="11265" width="9" style="1"/>
    <col min="11266" max="11266" width="29.5" style="1" customWidth="1"/>
    <col min="11267" max="11268" width="10.875" style="1" customWidth="1"/>
    <col min="11269" max="11273" width="11.625" style="1" customWidth="1"/>
    <col min="11274" max="11282" width="10.75" style="1" customWidth="1"/>
    <col min="11283" max="11283" width="26.875" style="1" customWidth="1"/>
    <col min="11284" max="11521" width="9" style="1"/>
    <col min="11522" max="11522" width="29.5" style="1" customWidth="1"/>
    <col min="11523" max="11524" width="10.875" style="1" customWidth="1"/>
    <col min="11525" max="11529" width="11.625" style="1" customWidth="1"/>
    <col min="11530" max="11538" width="10.75" style="1" customWidth="1"/>
    <col min="11539" max="11539" width="26.875" style="1" customWidth="1"/>
    <col min="11540" max="11777" width="9" style="1"/>
    <col min="11778" max="11778" width="29.5" style="1" customWidth="1"/>
    <col min="11779" max="11780" width="10.875" style="1" customWidth="1"/>
    <col min="11781" max="11785" width="11.625" style="1" customWidth="1"/>
    <col min="11786" max="11794" width="10.75" style="1" customWidth="1"/>
    <col min="11795" max="11795" width="26.875" style="1" customWidth="1"/>
    <col min="11796" max="12033" width="9" style="1"/>
    <col min="12034" max="12034" width="29.5" style="1" customWidth="1"/>
    <col min="12035" max="12036" width="10.875" style="1" customWidth="1"/>
    <col min="12037" max="12041" width="11.625" style="1" customWidth="1"/>
    <col min="12042" max="12050" width="10.75" style="1" customWidth="1"/>
    <col min="12051" max="12051" width="26.875" style="1" customWidth="1"/>
    <col min="12052" max="12289" width="9" style="1"/>
    <col min="12290" max="12290" width="29.5" style="1" customWidth="1"/>
    <col min="12291" max="12292" width="10.875" style="1" customWidth="1"/>
    <col min="12293" max="12297" width="11.625" style="1" customWidth="1"/>
    <col min="12298" max="12306" width="10.75" style="1" customWidth="1"/>
    <col min="12307" max="12307" width="26.875" style="1" customWidth="1"/>
    <col min="12308" max="12545" width="9" style="1"/>
    <col min="12546" max="12546" width="29.5" style="1" customWidth="1"/>
    <col min="12547" max="12548" width="10.875" style="1" customWidth="1"/>
    <col min="12549" max="12553" width="11.625" style="1" customWidth="1"/>
    <col min="12554" max="12562" width="10.75" style="1" customWidth="1"/>
    <col min="12563" max="12563" width="26.875" style="1" customWidth="1"/>
    <col min="12564" max="12801" width="9" style="1"/>
    <col min="12802" max="12802" width="29.5" style="1" customWidth="1"/>
    <col min="12803" max="12804" width="10.875" style="1" customWidth="1"/>
    <col min="12805" max="12809" width="11.625" style="1" customWidth="1"/>
    <col min="12810" max="12818" width="10.75" style="1" customWidth="1"/>
    <col min="12819" max="12819" width="26.875" style="1" customWidth="1"/>
    <col min="12820" max="13057" width="9" style="1"/>
    <col min="13058" max="13058" width="29.5" style="1" customWidth="1"/>
    <col min="13059" max="13060" width="10.875" style="1" customWidth="1"/>
    <col min="13061" max="13065" width="11.625" style="1" customWidth="1"/>
    <col min="13066" max="13074" width="10.75" style="1" customWidth="1"/>
    <col min="13075" max="13075" width="26.875" style="1" customWidth="1"/>
    <col min="13076" max="13313" width="9" style="1"/>
    <col min="13314" max="13314" width="29.5" style="1" customWidth="1"/>
    <col min="13315" max="13316" width="10.875" style="1" customWidth="1"/>
    <col min="13317" max="13321" width="11.625" style="1" customWidth="1"/>
    <col min="13322" max="13330" width="10.75" style="1" customWidth="1"/>
    <col min="13331" max="13331" width="26.875" style="1" customWidth="1"/>
    <col min="13332" max="13569" width="9" style="1"/>
    <col min="13570" max="13570" width="29.5" style="1" customWidth="1"/>
    <col min="13571" max="13572" width="10.875" style="1" customWidth="1"/>
    <col min="13573" max="13577" width="11.625" style="1" customWidth="1"/>
    <col min="13578" max="13586" width="10.75" style="1" customWidth="1"/>
    <col min="13587" max="13587" width="26.875" style="1" customWidth="1"/>
    <col min="13588" max="13825" width="9" style="1"/>
    <col min="13826" max="13826" width="29.5" style="1" customWidth="1"/>
    <col min="13827" max="13828" width="10.875" style="1" customWidth="1"/>
    <col min="13829" max="13833" width="11.625" style="1" customWidth="1"/>
    <col min="13834" max="13842" width="10.75" style="1" customWidth="1"/>
    <col min="13843" max="13843" width="26.875" style="1" customWidth="1"/>
    <col min="13844" max="14081" width="9" style="1"/>
    <col min="14082" max="14082" width="29.5" style="1" customWidth="1"/>
    <col min="14083" max="14084" width="10.875" style="1" customWidth="1"/>
    <col min="14085" max="14089" width="11.625" style="1" customWidth="1"/>
    <col min="14090" max="14098" width="10.75" style="1" customWidth="1"/>
    <col min="14099" max="14099" width="26.875" style="1" customWidth="1"/>
    <col min="14100" max="14337" width="9" style="1"/>
    <col min="14338" max="14338" width="29.5" style="1" customWidth="1"/>
    <col min="14339" max="14340" width="10.875" style="1" customWidth="1"/>
    <col min="14341" max="14345" width="11.625" style="1" customWidth="1"/>
    <col min="14346" max="14354" width="10.75" style="1" customWidth="1"/>
    <col min="14355" max="14355" width="26.875" style="1" customWidth="1"/>
    <col min="14356" max="14593" width="9" style="1"/>
    <col min="14594" max="14594" width="29.5" style="1" customWidth="1"/>
    <col min="14595" max="14596" width="10.875" style="1" customWidth="1"/>
    <col min="14597" max="14601" width="11.625" style="1" customWidth="1"/>
    <col min="14602" max="14610" width="10.75" style="1" customWidth="1"/>
    <col min="14611" max="14611" width="26.875" style="1" customWidth="1"/>
    <col min="14612" max="14849" width="9" style="1"/>
    <col min="14850" max="14850" width="29.5" style="1" customWidth="1"/>
    <col min="14851" max="14852" width="10.875" style="1" customWidth="1"/>
    <col min="14853" max="14857" width="11.625" style="1" customWidth="1"/>
    <col min="14858" max="14866" width="10.75" style="1" customWidth="1"/>
    <col min="14867" max="14867" width="26.875" style="1" customWidth="1"/>
    <col min="14868" max="15105" width="9" style="1"/>
    <col min="15106" max="15106" width="29.5" style="1" customWidth="1"/>
    <col min="15107" max="15108" width="10.875" style="1" customWidth="1"/>
    <col min="15109" max="15113" width="11.625" style="1" customWidth="1"/>
    <col min="15114" max="15122" width="10.75" style="1" customWidth="1"/>
    <col min="15123" max="15123" width="26.875" style="1" customWidth="1"/>
    <col min="15124" max="15361" width="9" style="1"/>
    <col min="15362" max="15362" width="29.5" style="1" customWidth="1"/>
    <col min="15363" max="15364" width="10.875" style="1" customWidth="1"/>
    <col min="15365" max="15369" width="11.625" style="1" customWidth="1"/>
    <col min="15370" max="15378" width="10.75" style="1" customWidth="1"/>
    <col min="15379" max="15379" width="26.875" style="1" customWidth="1"/>
    <col min="15380" max="15617" width="9" style="1"/>
    <col min="15618" max="15618" width="29.5" style="1" customWidth="1"/>
    <col min="15619" max="15620" width="10.875" style="1" customWidth="1"/>
    <col min="15621" max="15625" width="11.625" style="1" customWidth="1"/>
    <col min="15626" max="15634" width="10.75" style="1" customWidth="1"/>
    <col min="15635" max="15635" width="26.875" style="1" customWidth="1"/>
    <col min="15636" max="15873" width="9" style="1"/>
    <col min="15874" max="15874" width="29.5" style="1" customWidth="1"/>
    <col min="15875" max="15876" width="10.875" style="1" customWidth="1"/>
    <col min="15877" max="15881" width="11.625" style="1" customWidth="1"/>
    <col min="15882" max="15890" width="10.75" style="1" customWidth="1"/>
    <col min="15891" max="15891" width="26.875" style="1" customWidth="1"/>
    <col min="15892" max="16129" width="9" style="1"/>
    <col min="16130" max="16130" width="29.5" style="1" customWidth="1"/>
    <col min="16131" max="16132" width="10.875" style="1" customWidth="1"/>
    <col min="16133" max="16137" width="11.625" style="1" customWidth="1"/>
    <col min="16138" max="16146" width="10.75" style="1" customWidth="1"/>
    <col min="16147" max="16147" width="26.875" style="1" customWidth="1"/>
    <col min="16148" max="16384" width="9" style="1"/>
  </cols>
  <sheetData>
    <row r="1" spans="1:19" s="12" customFormat="1" ht="30" customHeight="1">
      <c r="A1" s="23" t="s">
        <v>67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17"/>
      <c r="P1" s="16"/>
      <c r="Q1" s="16"/>
      <c r="R1" s="16"/>
    </row>
    <row r="2" spans="1:19" s="15" customFormat="1" ht="30" customHeight="1">
      <c r="A2" s="24" t="s">
        <v>68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14"/>
      <c r="P2" s="13"/>
      <c r="Q2" s="13"/>
      <c r="R2" s="13"/>
    </row>
    <row r="3" spans="1:19" ht="21" customHeight="1">
      <c r="A3" s="2"/>
      <c r="B3" s="2"/>
      <c r="C3" s="9"/>
      <c r="R3" s="39" t="s">
        <v>0</v>
      </c>
      <c r="S3" s="39"/>
    </row>
    <row r="4" spans="1:19" ht="21" customHeight="1">
      <c r="A4" s="40" t="s">
        <v>2</v>
      </c>
      <c r="B4" s="40"/>
      <c r="C4" s="31"/>
      <c r="D4" s="43" t="s">
        <v>45</v>
      </c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0" t="s">
        <v>46</v>
      </c>
    </row>
    <row r="5" spans="1:19" ht="21" customHeight="1">
      <c r="A5" s="41"/>
      <c r="B5" s="41"/>
      <c r="C5" s="25" t="s">
        <v>1</v>
      </c>
      <c r="D5" s="32"/>
      <c r="E5" s="43" t="s">
        <v>14</v>
      </c>
      <c r="F5" s="43"/>
      <c r="G5" s="43"/>
      <c r="H5" s="43"/>
      <c r="I5" s="43"/>
      <c r="J5" s="43" t="s">
        <v>15</v>
      </c>
      <c r="K5" s="43"/>
      <c r="L5" s="43"/>
      <c r="M5" s="43"/>
      <c r="N5" s="43"/>
      <c r="O5" s="43"/>
      <c r="P5" s="43"/>
      <c r="Q5" s="43"/>
      <c r="R5" s="33" t="s">
        <v>54</v>
      </c>
      <c r="S5" s="41"/>
    </row>
    <row r="6" spans="1:19" ht="21" customHeight="1">
      <c r="A6" s="41"/>
      <c r="B6" s="41"/>
      <c r="C6" s="25" t="s">
        <v>5</v>
      </c>
      <c r="D6" s="25" t="s">
        <v>16</v>
      </c>
      <c r="E6" s="25" t="s">
        <v>4</v>
      </c>
      <c r="F6" s="25" t="s">
        <v>17</v>
      </c>
      <c r="G6" s="33" t="s">
        <v>18</v>
      </c>
      <c r="H6" s="25" t="s">
        <v>19</v>
      </c>
      <c r="I6" s="25" t="s">
        <v>20</v>
      </c>
      <c r="J6" s="25" t="s">
        <v>4</v>
      </c>
      <c r="K6" s="33" t="s">
        <v>21</v>
      </c>
      <c r="L6" s="25" t="s">
        <v>22</v>
      </c>
      <c r="M6" s="25" t="s">
        <v>13</v>
      </c>
      <c r="N6" s="25" t="s">
        <v>11</v>
      </c>
      <c r="O6" s="33" t="s">
        <v>23</v>
      </c>
      <c r="P6" s="33" t="s">
        <v>24</v>
      </c>
      <c r="Q6" s="33" t="s">
        <v>20</v>
      </c>
      <c r="R6" s="25" t="s">
        <v>12</v>
      </c>
      <c r="S6" s="41"/>
    </row>
    <row r="7" spans="1:19" ht="21" customHeight="1">
      <c r="A7" s="41"/>
      <c r="B7" s="41"/>
      <c r="C7" s="25" t="s">
        <v>7</v>
      </c>
      <c r="D7" s="25" t="s">
        <v>6</v>
      </c>
      <c r="E7" s="25" t="s">
        <v>6</v>
      </c>
      <c r="F7" s="25" t="s">
        <v>25</v>
      </c>
      <c r="G7" s="25" t="s">
        <v>26</v>
      </c>
      <c r="H7" s="25" t="s">
        <v>26</v>
      </c>
      <c r="I7" s="25" t="s">
        <v>27</v>
      </c>
      <c r="J7" s="25" t="s">
        <v>6</v>
      </c>
      <c r="K7" s="33" t="s">
        <v>64</v>
      </c>
      <c r="L7" s="25" t="s">
        <v>10</v>
      </c>
      <c r="M7" s="25" t="s">
        <v>28</v>
      </c>
      <c r="N7" s="25" t="s">
        <v>29</v>
      </c>
      <c r="O7" s="33" t="s">
        <v>30</v>
      </c>
      <c r="P7" s="33" t="s">
        <v>31</v>
      </c>
      <c r="Q7" s="33" t="s">
        <v>66</v>
      </c>
      <c r="R7" s="33" t="s">
        <v>32</v>
      </c>
      <c r="S7" s="41"/>
    </row>
    <row r="8" spans="1:19" ht="21" customHeight="1">
      <c r="A8" s="41"/>
      <c r="B8" s="41"/>
      <c r="C8" s="25" t="s">
        <v>9</v>
      </c>
      <c r="D8" s="25"/>
      <c r="E8" s="25"/>
      <c r="F8" s="25"/>
      <c r="G8" s="33" t="s">
        <v>33</v>
      </c>
      <c r="H8" s="25" t="s">
        <v>34</v>
      </c>
      <c r="I8" s="25" t="s">
        <v>35</v>
      </c>
      <c r="J8" s="25"/>
      <c r="K8" s="25"/>
      <c r="L8" s="25" t="s">
        <v>36</v>
      </c>
      <c r="M8" s="25"/>
      <c r="N8" s="25"/>
      <c r="O8" s="33" t="s">
        <v>65</v>
      </c>
      <c r="P8" s="33" t="s">
        <v>12</v>
      </c>
      <c r="Q8" s="25" t="s">
        <v>12</v>
      </c>
      <c r="R8" s="25"/>
      <c r="S8" s="41"/>
    </row>
    <row r="9" spans="1:19" ht="21" customHeight="1">
      <c r="A9" s="41"/>
      <c r="B9" s="41"/>
      <c r="C9" s="25" t="s">
        <v>3</v>
      </c>
      <c r="D9" s="25"/>
      <c r="E9" s="25"/>
      <c r="F9" s="25"/>
      <c r="G9" s="25" t="s">
        <v>37</v>
      </c>
      <c r="H9" s="25" t="s">
        <v>38</v>
      </c>
      <c r="I9" s="25" t="s">
        <v>32</v>
      </c>
      <c r="J9" s="25"/>
      <c r="K9" s="25"/>
      <c r="L9" s="25" t="s">
        <v>39</v>
      </c>
      <c r="M9" s="25"/>
      <c r="N9" s="25"/>
      <c r="O9" s="33" t="s">
        <v>40</v>
      </c>
      <c r="P9" s="33" t="s">
        <v>41</v>
      </c>
      <c r="Q9" s="25" t="s">
        <v>42</v>
      </c>
      <c r="R9" s="25"/>
      <c r="S9" s="41"/>
    </row>
    <row r="10" spans="1:19" ht="21" customHeight="1">
      <c r="A10" s="42"/>
      <c r="B10" s="42"/>
      <c r="C10" s="34"/>
      <c r="D10" s="34"/>
      <c r="E10" s="34"/>
      <c r="F10" s="34"/>
      <c r="G10" s="38" t="s">
        <v>43</v>
      </c>
      <c r="H10" s="38" t="s">
        <v>43</v>
      </c>
      <c r="I10" s="34"/>
      <c r="J10" s="36"/>
      <c r="K10" s="34"/>
      <c r="L10" s="35"/>
      <c r="M10" s="34"/>
      <c r="N10" s="34"/>
      <c r="O10" s="37"/>
      <c r="P10" s="37"/>
      <c r="Q10" s="34"/>
      <c r="R10" s="34"/>
      <c r="S10" s="42"/>
    </row>
    <row r="11" spans="1:19" s="11" customFormat="1" ht="21" customHeight="1">
      <c r="A11" s="45" t="s">
        <v>4</v>
      </c>
      <c r="B11" s="45"/>
      <c r="C11" s="27">
        <f t="shared" ref="C11:P11" si="0">C12+C13+C14+C15+C16+C17</f>
        <v>16100</v>
      </c>
      <c r="D11" s="29">
        <f t="shared" si="0"/>
        <v>60049628.499999993</v>
      </c>
      <c r="E11" s="29">
        <f t="shared" si="0"/>
        <v>12909434.299999999</v>
      </c>
      <c r="F11" s="29">
        <f t="shared" si="0"/>
        <v>4053426.6999999997</v>
      </c>
      <c r="G11" s="29">
        <f t="shared" si="0"/>
        <v>3417189.4</v>
      </c>
      <c r="H11" s="29">
        <f t="shared" si="0"/>
        <v>4204433.7</v>
      </c>
      <c r="I11" s="29">
        <f t="shared" si="0"/>
        <v>1234384.5</v>
      </c>
      <c r="J11" s="29">
        <f t="shared" si="0"/>
        <v>46910368.799999997</v>
      </c>
      <c r="K11" s="29">
        <f t="shared" si="0"/>
        <v>21759771.899999999</v>
      </c>
      <c r="L11" s="29">
        <f t="shared" si="0"/>
        <v>18685392.199999999</v>
      </c>
      <c r="M11" s="29">
        <f t="shared" si="0"/>
        <v>859132.9</v>
      </c>
      <c r="N11" s="29">
        <f t="shared" si="0"/>
        <v>3257201.1999999997</v>
      </c>
      <c r="O11" s="29">
        <f t="shared" si="0"/>
        <v>962766.2</v>
      </c>
      <c r="P11" s="29">
        <f t="shared" si="0"/>
        <v>940571.79999999993</v>
      </c>
      <c r="Q11" s="29">
        <f>Q12+Q13+Q15+Q16</f>
        <v>445532.6</v>
      </c>
      <c r="R11" s="29">
        <f>R12+R13+R14+R15+R16+R17</f>
        <v>229825.4</v>
      </c>
      <c r="S11" s="26" t="s">
        <v>44</v>
      </c>
    </row>
    <row r="12" spans="1:19" s="7" customFormat="1" ht="21" customHeight="1">
      <c r="A12" s="44" t="s">
        <v>47</v>
      </c>
      <c r="B12" s="44"/>
      <c r="C12" s="28">
        <v>15874</v>
      </c>
      <c r="D12" s="30">
        <f>E12+J12+R12</f>
        <v>40814259.899999999</v>
      </c>
      <c r="E12" s="30">
        <f>F12+G12+H12+I12</f>
        <v>9013918.5999999996</v>
      </c>
      <c r="F12" s="30">
        <v>3128455.8</v>
      </c>
      <c r="G12" s="30">
        <v>2833118.7</v>
      </c>
      <c r="H12" s="30">
        <v>2625175.4</v>
      </c>
      <c r="I12" s="30">
        <v>427168.7</v>
      </c>
      <c r="J12" s="30">
        <f>K12+L12+M12+N12+O12+P12+Q12</f>
        <v>31744332.299999997</v>
      </c>
      <c r="K12" s="30">
        <v>16833544.399999999</v>
      </c>
      <c r="L12" s="30">
        <v>10710718</v>
      </c>
      <c r="M12" s="30">
        <v>191237.7</v>
      </c>
      <c r="N12" s="30">
        <v>2979618.4</v>
      </c>
      <c r="O12" s="30">
        <v>580748.80000000005</v>
      </c>
      <c r="P12" s="30">
        <v>402871.6</v>
      </c>
      <c r="Q12" s="30">
        <v>45593.4</v>
      </c>
      <c r="R12" s="30">
        <v>56009</v>
      </c>
      <c r="S12" s="20" t="s">
        <v>57</v>
      </c>
    </row>
    <row r="13" spans="1:19" s="7" customFormat="1" ht="21" customHeight="1">
      <c r="A13" s="44" t="s">
        <v>48</v>
      </c>
      <c r="B13" s="44"/>
      <c r="C13" s="28">
        <v>118</v>
      </c>
      <c r="D13" s="30">
        <f t="shared" ref="D13:D17" si="1">E13+J13+R13</f>
        <v>1777285.3</v>
      </c>
      <c r="E13" s="30">
        <f t="shared" ref="E13:E17" si="2">F13+G13+H13+I13</f>
        <v>412483.4</v>
      </c>
      <c r="F13" s="30">
        <v>274126.3</v>
      </c>
      <c r="G13" s="30">
        <v>15326.4</v>
      </c>
      <c r="H13" s="30">
        <v>116151.3</v>
      </c>
      <c r="I13" s="30">
        <v>6879.4</v>
      </c>
      <c r="J13" s="30">
        <f t="shared" ref="J13:J16" si="3">K13+L13+M13+N13+O13+P13+Q13</f>
        <v>1364651.2000000002</v>
      </c>
      <c r="K13" s="30">
        <v>652666.4</v>
      </c>
      <c r="L13" s="30">
        <v>514995.20000000001</v>
      </c>
      <c r="M13" s="30">
        <v>23747.9</v>
      </c>
      <c r="N13" s="30">
        <v>89587.8</v>
      </c>
      <c r="O13" s="30">
        <v>34095</v>
      </c>
      <c r="P13" s="30">
        <v>32783.1</v>
      </c>
      <c r="Q13" s="30">
        <v>16775.8</v>
      </c>
      <c r="R13" s="30">
        <v>150.69999999999999</v>
      </c>
      <c r="S13" s="20" t="s">
        <v>53</v>
      </c>
    </row>
    <row r="14" spans="1:19" s="7" customFormat="1" ht="21" customHeight="1">
      <c r="A14" s="44" t="s">
        <v>49</v>
      </c>
      <c r="B14" s="44"/>
      <c r="C14" s="28">
        <v>19</v>
      </c>
      <c r="D14" s="30">
        <f t="shared" si="1"/>
        <v>387009.30000000005</v>
      </c>
      <c r="E14" s="30">
        <f t="shared" si="2"/>
        <v>165233.70000000001</v>
      </c>
      <c r="F14" s="30">
        <v>37818.800000000003</v>
      </c>
      <c r="G14" s="30">
        <v>61118.9</v>
      </c>
      <c r="H14" s="30">
        <v>60703.199999999997</v>
      </c>
      <c r="I14" s="30">
        <v>5592.8</v>
      </c>
      <c r="J14" s="30">
        <f>K14+L14+M14+N14+O14+P14</f>
        <v>221727.1</v>
      </c>
      <c r="K14" s="30">
        <v>60145.1</v>
      </c>
      <c r="L14" s="30">
        <v>139657.5</v>
      </c>
      <c r="M14" s="30">
        <v>751.2</v>
      </c>
      <c r="N14" s="30">
        <v>12488.4</v>
      </c>
      <c r="O14" s="30">
        <v>8048.6</v>
      </c>
      <c r="P14" s="30">
        <v>636.29999999999995</v>
      </c>
      <c r="Q14" s="30" t="s">
        <v>8</v>
      </c>
      <c r="R14" s="30">
        <v>48.5</v>
      </c>
      <c r="S14" s="20" t="s">
        <v>58</v>
      </c>
    </row>
    <row r="15" spans="1:19" s="7" customFormat="1" ht="21" customHeight="1">
      <c r="A15" s="44" t="s">
        <v>50</v>
      </c>
      <c r="B15" s="44"/>
      <c r="C15" s="28">
        <v>44</v>
      </c>
      <c r="D15" s="30">
        <f t="shared" si="1"/>
        <v>1648276.9000000004</v>
      </c>
      <c r="E15" s="30">
        <f t="shared" si="2"/>
        <v>333511.40000000002</v>
      </c>
      <c r="F15" s="30">
        <v>169184.7</v>
      </c>
      <c r="G15" s="30">
        <v>20759.5</v>
      </c>
      <c r="H15" s="30">
        <v>81578.600000000006</v>
      </c>
      <c r="I15" s="30">
        <v>61988.6</v>
      </c>
      <c r="J15" s="30">
        <f t="shared" si="3"/>
        <v>1307782.6000000003</v>
      </c>
      <c r="K15" s="30">
        <v>450244.3</v>
      </c>
      <c r="L15" s="30">
        <v>725165.5</v>
      </c>
      <c r="M15" s="30">
        <v>6409.3</v>
      </c>
      <c r="N15" s="30">
        <v>63692.6</v>
      </c>
      <c r="O15" s="30">
        <v>35020.1</v>
      </c>
      <c r="P15" s="30">
        <v>23171.599999999999</v>
      </c>
      <c r="Q15" s="30">
        <v>4079.2</v>
      </c>
      <c r="R15" s="30">
        <v>6982.9</v>
      </c>
      <c r="S15" s="20" t="s">
        <v>55</v>
      </c>
    </row>
    <row r="16" spans="1:19" s="7" customFormat="1" ht="21" customHeight="1">
      <c r="A16" s="44" t="s">
        <v>51</v>
      </c>
      <c r="B16" s="44"/>
      <c r="C16" s="28">
        <v>40</v>
      </c>
      <c r="D16" s="30">
        <f t="shared" si="1"/>
        <v>12676807.999999996</v>
      </c>
      <c r="E16" s="30">
        <f t="shared" si="2"/>
        <v>2632214.7999999998</v>
      </c>
      <c r="F16" s="30">
        <v>367906.4</v>
      </c>
      <c r="G16" s="30">
        <v>374165.6</v>
      </c>
      <c r="H16" s="30">
        <v>1173551.3999999999</v>
      </c>
      <c r="I16" s="30">
        <v>716591.4</v>
      </c>
      <c r="J16" s="30">
        <f t="shared" si="3"/>
        <v>9878086.3999999966</v>
      </c>
      <c r="K16" s="30">
        <v>3295203.3</v>
      </c>
      <c r="L16" s="30">
        <v>4923082.5</v>
      </c>
      <c r="M16" s="30">
        <v>527310.9</v>
      </c>
      <c r="N16" s="30">
        <v>78125.7</v>
      </c>
      <c r="O16" s="30">
        <v>194194.6</v>
      </c>
      <c r="P16" s="30">
        <v>481085.2</v>
      </c>
      <c r="Q16" s="30">
        <v>379084.2</v>
      </c>
      <c r="R16" s="30">
        <v>166506.79999999999</v>
      </c>
      <c r="S16" s="20" t="s">
        <v>56</v>
      </c>
    </row>
    <row r="17" spans="1:19" s="7" customFormat="1" ht="21" customHeight="1">
      <c r="A17" s="44" t="s">
        <v>52</v>
      </c>
      <c r="B17" s="44"/>
      <c r="C17" s="28">
        <v>5</v>
      </c>
      <c r="D17" s="30">
        <f t="shared" si="1"/>
        <v>2745989.0999999996</v>
      </c>
      <c r="E17" s="30">
        <f t="shared" si="2"/>
        <v>352072.39999999997</v>
      </c>
      <c r="F17" s="30">
        <v>75934.7</v>
      </c>
      <c r="G17" s="30">
        <v>112700.3</v>
      </c>
      <c r="H17" s="30">
        <v>147273.79999999999</v>
      </c>
      <c r="I17" s="30">
        <v>16163.6</v>
      </c>
      <c r="J17" s="30">
        <f>K17+L17+M17+N17+O17+P17</f>
        <v>2393789.1999999997</v>
      </c>
      <c r="K17" s="30">
        <v>467968.4</v>
      </c>
      <c r="L17" s="30">
        <v>1671773.5</v>
      </c>
      <c r="M17" s="30">
        <v>109675.9</v>
      </c>
      <c r="N17" s="30">
        <v>33688.300000000003</v>
      </c>
      <c r="O17" s="30">
        <v>110659.1</v>
      </c>
      <c r="P17" s="30">
        <v>24</v>
      </c>
      <c r="Q17" s="30" t="s">
        <v>8</v>
      </c>
      <c r="R17" s="30">
        <v>127.5</v>
      </c>
      <c r="S17" s="20" t="s">
        <v>59</v>
      </c>
    </row>
    <row r="18" spans="1:19" ht="21" customHeight="1">
      <c r="A18" s="2"/>
      <c r="B18" s="2"/>
      <c r="C18" s="9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9"/>
    </row>
    <row r="19" spans="1:19" ht="21" customHeight="1">
      <c r="A19" s="18" t="s">
        <v>60</v>
      </c>
      <c r="B19" s="18" t="s">
        <v>62</v>
      </c>
    </row>
    <row r="20" spans="1:19" s="4" customFormat="1" ht="21" customHeight="1">
      <c r="A20" s="4" t="s">
        <v>61</v>
      </c>
      <c r="B20" s="4" t="s">
        <v>63</v>
      </c>
      <c r="C20" s="5"/>
      <c r="D20" s="5"/>
      <c r="E20" s="6"/>
      <c r="F20" s="6"/>
      <c r="G20" s="6"/>
      <c r="H20" s="6"/>
      <c r="I20" s="6"/>
      <c r="J20" s="6"/>
    </row>
    <row r="21" spans="1:19" ht="21" customHeight="1"/>
    <row r="22" spans="1:19" ht="21" customHeight="1"/>
  </sheetData>
  <mergeCells count="13">
    <mergeCell ref="A15:B15"/>
    <mergeCell ref="A16:B16"/>
    <mergeCell ref="A17:B17"/>
    <mergeCell ref="A11:B11"/>
    <mergeCell ref="A12:B12"/>
    <mergeCell ref="A13:B13"/>
    <mergeCell ref="A14:B14"/>
    <mergeCell ref="A4:B10"/>
    <mergeCell ref="R3:S3"/>
    <mergeCell ref="D4:R4"/>
    <mergeCell ref="S4:S10"/>
    <mergeCell ref="E5:I5"/>
    <mergeCell ref="J5:Q5"/>
  </mergeCells>
  <pageMargins left="0.78740157480314965" right="0.59055118110236227" top="0.78740157480314965" bottom="1.299212598425197" header="0.11811023622047245" footer="0.11811023622047245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ตาราง9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2014-04-10T08:00:03Z</cp:lastPrinted>
  <dcterms:created xsi:type="dcterms:W3CDTF">2013-09-12T09:23:13Z</dcterms:created>
  <dcterms:modified xsi:type="dcterms:W3CDTF">2014-08-14T07:27:08Z</dcterms:modified>
</cp:coreProperties>
</file>