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โครงการ58\1_รายงานจังหวัดเชียงใหม่สมบูรณ์หลังแก้ไขกรมส่งคืน\ตารางรายสถิติจังหวัดเชียงใหม่ใส่ในรายงาน\ไม่ใส่เลขหน้า\table 1-6-ok\"/>
    </mc:Choice>
  </mc:AlternateContent>
  <bookViews>
    <workbookView xWindow="-135" yWindow="-15" windowWidth="12120" windowHeight="6855" firstSheet="1" activeTab="1"/>
  </bookViews>
  <sheets>
    <sheet name="XXXXXX" sheetId="1" state="veryHidden" r:id="rId1"/>
    <sheet name="ตาราง 2.1-48" sheetId="2" r:id="rId2"/>
    <sheet name="ตาราง 1.2(ต่อ2)-49" sheetId="3" r:id="rId3"/>
    <sheet name="ตาราง2บทที่2" sheetId="4" r:id="rId4"/>
  </sheets>
  <calcPr calcId="152511"/>
</workbook>
</file>

<file path=xl/calcChain.xml><?xml version="1.0" encoding="utf-8"?>
<calcChain xmlns="http://schemas.openxmlformats.org/spreadsheetml/2006/main">
  <c r="F4" i="4" l="1"/>
  <c r="B6" i="4"/>
  <c r="B9" i="4"/>
  <c r="B8" i="4"/>
  <c r="B7" i="4"/>
  <c r="B5" i="4"/>
  <c r="F5" i="4" s="1"/>
  <c r="B4" i="4"/>
  <c r="B3" i="4"/>
  <c r="B2" i="4"/>
  <c r="A5" i="4"/>
  <c r="A4" i="4"/>
  <c r="A3" i="4"/>
  <c r="A2" i="4"/>
  <c r="C7" i="4" l="1"/>
  <c r="C8" i="4"/>
  <c r="C9" i="4"/>
  <c r="G5" i="4"/>
  <c r="B1" i="4"/>
  <c r="G4" i="4" s="1"/>
  <c r="C2" i="4"/>
  <c r="C5" i="4"/>
  <c r="C4" i="4"/>
  <c r="C3" i="4"/>
  <c r="C6" i="4"/>
  <c r="F6" i="4" l="1"/>
  <c r="C1" i="4"/>
</calcChain>
</file>

<file path=xl/sharedStrings.xml><?xml version="1.0" encoding="utf-8"?>
<sst xmlns="http://schemas.openxmlformats.org/spreadsheetml/2006/main" count="126" uniqueCount="53">
  <si>
    <t>Total</t>
  </si>
  <si>
    <t>Number</t>
  </si>
  <si>
    <t>Area</t>
  </si>
  <si>
    <t>รวมทั้งสิ้น</t>
  </si>
  <si>
    <t>จำนวน</t>
  </si>
  <si>
    <t>เนื้อที่</t>
  </si>
  <si>
    <t>เพาะเลี้ยงสัตว์น้ำในพื้นที่น้ำจืด</t>
  </si>
  <si>
    <t>เพาะปลูกพืช</t>
  </si>
  <si>
    <t>รวม    Total</t>
  </si>
  <si>
    <t>Rearing livestock</t>
  </si>
  <si>
    <t>ขนาดเนื้อที่ถือครองทั้งสิ้น (ไร่)</t>
  </si>
  <si>
    <t xml:space="preserve">Size of total area of holding  (rai)  </t>
  </si>
  <si>
    <t xml:space="preserve">Cultivating crops and </t>
  </si>
  <si>
    <t>rearing livestock</t>
  </si>
  <si>
    <t>เพาะปลูกพืชและ</t>
  </si>
  <si>
    <t>เลี้ยงปศุสัตว์</t>
  </si>
  <si>
    <t>เลี้ยงปศุสัตว์และ</t>
  </si>
  <si>
    <t>Cultivating crops and</t>
  </si>
  <si>
    <t>Rearing livestock and</t>
  </si>
  <si>
    <t xml:space="preserve">เพาะปลูกพืช </t>
  </si>
  <si>
    <t xml:space="preserve"> เลี้ยงปศุสัตว์ และ</t>
  </si>
  <si>
    <t xml:space="preserve">Cultivating crops, </t>
  </si>
  <si>
    <t xml:space="preserve"> rearing livestock and</t>
  </si>
  <si>
    <t xml:space="preserve">        2       -       5            </t>
  </si>
  <si>
    <t xml:space="preserve">        6       -       9            </t>
  </si>
  <si>
    <t xml:space="preserve">       10       -     19            </t>
  </si>
  <si>
    <t>Area  :  Rai</t>
  </si>
  <si>
    <t>เนื้อที่  :    ไร่</t>
  </si>
  <si>
    <t>เนื้อที่  :   ไร่</t>
  </si>
  <si>
    <t xml:space="preserve">fresh water culture </t>
  </si>
  <si>
    <t xml:space="preserve"> fresh water culture  </t>
  </si>
  <si>
    <t xml:space="preserve">   Cultivating crops  </t>
  </si>
  <si>
    <t xml:space="preserve">Fresh water culture </t>
  </si>
  <si>
    <t xml:space="preserve">       ต่ำกว่า  Under  2 </t>
  </si>
  <si>
    <t xml:space="preserve">       20       -     29            </t>
  </si>
  <si>
    <t xml:space="preserve">       30       -     39            </t>
  </si>
  <si>
    <t xml:space="preserve">       40       -     49            </t>
  </si>
  <si>
    <t xml:space="preserve">       50       -     59            </t>
  </si>
  <si>
    <t xml:space="preserve">       60       -     99            </t>
  </si>
  <si>
    <t xml:space="preserve">      100       -    139           </t>
  </si>
  <si>
    <t xml:space="preserve">      140   ขึ้นไป  and over</t>
  </si>
  <si>
    <t>2.   ลักษณะการดำเนินงานของผู้ถือครอง  Activity of holding</t>
  </si>
  <si>
    <t xml:space="preserve">ตาราง  2.1   จำนวนผู้ถือครองและเนื้อที่ถือครองทำการเกษตร จำแนกตามลักษณะการดำเนินงาน และขนาดเนื้อที่ถือครองทั้งสิ้น </t>
  </si>
  <si>
    <t xml:space="preserve">Table  2.1   Number and area of holdings by activity of holding and size of total area of holding </t>
  </si>
  <si>
    <t xml:space="preserve">ตาราง  2.1   จำนวนผู้ถือครองและเนื้อที่ถือครองทำการเกษตร จำแนกตามลักษณะการดำเนินงาน และขนาดเนื้อที่ถือครองทั้งสิ้น (ต่อ) </t>
  </si>
  <si>
    <t>Table  2.1   Number and area of holdings by activity of holding and size of total area of holding (Contd.)</t>
  </si>
  <si>
    <t>-</t>
  </si>
  <si>
    <t>40 - 59</t>
  </si>
  <si>
    <t>60 - 139</t>
  </si>
  <si>
    <t>20-39</t>
  </si>
  <si>
    <t>&lt;40</t>
  </si>
  <si>
    <t>10-39</t>
  </si>
  <si>
    <t>2-9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</si>
</sst>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_(* #,##0.00_);_(* \(#,##0.00\);_(* &quot;-&quot;??_);_(@_)"/>
    <numFmt numFmtId="188" formatCode="_(* #,##0_);_(* \(#,##0\);_(* &quot;-&quot;??_);_(@_)"/>
    <numFmt numFmtId="189" formatCode="#,##0.0"/>
    <numFmt numFmtId="190" formatCode="0.0"/>
  </numFmts>
  <fonts count="13" x14ac:knownFonts="1">
    <font>
      <sz val="14"/>
      <name val="AngsanaUPC"/>
    </font>
    <font>
      <sz val="14"/>
      <name val="AngsanaUPC"/>
      <family val="1"/>
      <charset val="222"/>
    </font>
    <font>
      <sz val="15"/>
      <name val="TH SarabunPSK"/>
      <family val="2"/>
    </font>
    <font>
      <sz val="14"/>
      <name val="TH SarabunPSK"/>
      <family val="2"/>
    </font>
    <font>
      <sz val="13.5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u/>
      <sz val="14"/>
      <name val="TH SarabunPSK"/>
      <family val="2"/>
    </font>
    <font>
      <b/>
      <sz val="16"/>
      <name val="TH SarabunPSK"/>
      <family val="2"/>
    </font>
    <font>
      <sz val="14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0" fontId="3" fillId="0" borderId="0" xfId="0" applyFont="1" applyFill="1"/>
    <xf numFmtId="0" fontId="3" fillId="0" borderId="0" xfId="0" applyFont="1" applyFill="1" applyAlignment="1">
      <alignment vertical="top" textRotation="180"/>
    </xf>
    <xf numFmtId="0" fontId="2" fillId="0" borderId="0" xfId="0" applyFont="1" applyFill="1"/>
    <xf numFmtId="0" fontId="6" fillId="0" borderId="0" xfId="0" applyFont="1" applyFill="1" applyAlignment="1">
      <alignment horizontal="center"/>
    </xf>
    <xf numFmtId="0" fontId="4" fillId="0" borderId="0" xfId="0" applyFont="1" applyFill="1"/>
    <xf numFmtId="0" fontId="6" fillId="0" borderId="0" xfId="0" applyFont="1" applyFill="1" applyBorder="1" applyAlignment="1">
      <alignment horizontal="center"/>
    </xf>
    <xf numFmtId="0" fontId="3" fillId="0" borderId="0" xfId="0" applyFont="1" applyFill="1" applyBorder="1"/>
    <xf numFmtId="188" fontId="5" fillId="0" borderId="0" xfId="1" applyNumberFormat="1" applyFont="1" applyFill="1" applyBorder="1"/>
    <xf numFmtId="0" fontId="5" fillId="0" borderId="0" xfId="0" applyFont="1" applyFill="1" applyBorder="1"/>
    <xf numFmtId="0" fontId="5" fillId="0" borderId="1" xfId="0" applyFont="1" applyFill="1" applyBorder="1"/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4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6" xfId="0" applyFont="1" applyFill="1" applyBorder="1" applyAlignment="1">
      <alignment vertical="top"/>
    </xf>
    <xf numFmtId="0" fontId="3" fillId="0" borderId="6" xfId="0" applyFont="1" applyFill="1" applyBorder="1" applyAlignment="1">
      <alignment horizontal="center" vertical="top"/>
    </xf>
    <xf numFmtId="0" fontId="3" fillId="0" borderId="11" xfId="0" applyFont="1" applyFill="1" applyBorder="1"/>
    <xf numFmtId="0" fontId="5" fillId="0" borderId="13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Alignment="1">
      <alignment horizontal="center"/>
    </xf>
    <xf numFmtId="0" fontId="5" fillId="0" borderId="11" xfId="0" applyFont="1" applyFill="1" applyBorder="1"/>
    <xf numFmtId="0" fontId="2" fillId="0" borderId="0" xfId="0" applyFont="1" applyFill="1" applyBorder="1"/>
    <xf numFmtId="0" fontId="6" fillId="0" borderId="0" xfId="0" applyFont="1" applyFill="1" applyAlignment="1">
      <alignment horizontal="right"/>
    </xf>
    <xf numFmtId="3" fontId="5" fillId="0" borderId="0" xfId="0" applyNumberFormat="1" applyFont="1" applyBorder="1" applyAlignment="1">
      <alignment horizontal="right" wrapText="1"/>
    </xf>
    <xf numFmtId="0" fontId="5" fillId="0" borderId="0" xfId="0" applyFont="1" applyBorder="1" applyAlignment="1">
      <alignment horizontal="right" wrapText="1"/>
    </xf>
    <xf numFmtId="0" fontId="8" fillId="0" borderId="0" xfId="0" applyFont="1" applyBorder="1" applyAlignment="1">
      <alignment horizontal="right" wrapText="1"/>
    </xf>
    <xf numFmtId="0" fontId="4" fillId="2" borderId="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3" fillId="0" borderId="0" xfId="0" applyFont="1" applyAlignment="1">
      <alignment horizontal="center" textRotation="180"/>
    </xf>
    <xf numFmtId="0" fontId="11" fillId="0" borderId="0" xfId="0" applyFont="1" applyAlignment="1"/>
    <xf numFmtId="0" fontId="5" fillId="0" borderId="0" xfId="0" applyFont="1" applyFill="1"/>
    <xf numFmtId="3" fontId="5" fillId="0" borderId="0" xfId="0" applyNumberFormat="1" applyFont="1" applyFill="1"/>
    <xf numFmtId="3" fontId="3" fillId="0" borderId="0" xfId="0" applyNumberFormat="1" applyFont="1" applyFill="1"/>
    <xf numFmtId="3" fontId="3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right"/>
    </xf>
    <xf numFmtId="189" fontId="3" fillId="0" borderId="0" xfId="0" applyNumberFormat="1" applyFont="1" applyBorder="1" applyAlignment="1">
      <alignment horizontal="right" wrapText="1"/>
    </xf>
    <xf numFmtId="189" fontId="3" fillId="0" borderId="0" xfId="0" applyNumberFormat="1" applyFont="1" applyFill="1" applyBorder="1"/>
    <xf numFmtId="189" fontId="5" fillId="0" borderId="0" xfId="0" applyNumberFormat="1" applyFont="1" applyBorder="1" applyAlignment="1">
      <alignment horizontal="right" wrapText="1"/>
    </xf>
    <xf numFmtId="189" fontId="3" fillId="0" borderId="0" xfId="0" applyNumberFormat="1" applyFont="1" applyFill="1" applyBorder="1" applyAlignment="1">
      <alignment horizontal="right"/>
    </xf>
    <xf numFmtId="189" fontId="5" fillId="0" borderId="0" xfId="0" applyNumberFormat="1" applyFont="1" applyBorder="1" applyAlignment="1">
      <alignment wrapText="1"/>
    </xf>
    <xf numFmtId="189" fontId="3" fillId="0" borderId="0" xfId="0" applyNumberFormat="1" applyFont="1" applyBorder="1" applyAlignment="1">
      <alignment wrapText="1"/>
    </xf>
    <xf numFmtId="189" fontId="3" fillId="0" borderId="0" xfId="0" applyNumberFormat="1" applyFont="1" applyFill="1" applyBorder="1" applyAlignment="1"/>
    <xf numFmtId="0" fontId="3" fillId="0" borderId="11" xfId="0" applyFont="1" applyBorder="1" applyAlignment="1">
      <alignment horizontal="left"/>
    </xf>
    <xf numFmtId="0" fontId="3" fillId="0" borderId="11" xfId="0" applyFont="1" applyBorder="1" applyAlignment="1"/>
    <xf numFmtId="0" fontId="3" fillId="0" borderId="12" xfId="0" applyFont="1" applyBorder="1" applyAlignment="1">
      <alignment horizontal="left"/>
    </xf>
    <xf numFmtId="3" fontId="3" fillId="0" borderId="6" xfId="0" applyNumberFormat="1" applyFont="1" applyFill="1" applyBorder="1"/>
    <xf numFmtId="189" fontId="3" fillId="0" borderId="6" xfId="0" applyNumberFormat="1" applyFont="1" applyFill="1" applyBorder="1"/>
    <xf numFmtId="189" fontId="3" fillId="0" borderId="0" xfId="0" applyNumberFormat="1" applyFont="1" applyFill="1"/>
    <xf numFmtId="3" fontId="3" fillId="0" borderId="6" xfId="0" applyNumberFormat="1" applyFont="1" applyBorder="1" applyAlignment="1">
      <alignment horizontal="right" wrapText="1"/>
    </xf>
    <xf numFmtId="3" fontId="8" fillId="0" borderId="0" xfId="0" applyNumberFormat="1" applyFont="1" applyFill="1"/>
    <xf numFmtId="0" fontId="12" fillId="0" borderId="0" xfId="0" applyFont="1"/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3" fontId="0" fillId="0" borderId="0" xfId="0" applyNumberFormat="1"/>
    <xf numFmtId="190" fontId="0" fillId="0" borderId="0" xfId="0" applyNumberFormat="1"/>
    <xf numFmtId="17" fontId="12" fillId="0" borderId="0" xfId="0" quotePrefix="1" applyNumberFormat="1" applyFont="1"/>
    <xf numFmtId="16" fontId="12" fillId="0" borderId="0" xfId="0" quotePrefix="1" applyNumberFormat="1" applyFont="1"/>
    <xf numFmtId="0" fontId="2" fillId="0" borderId="0" xfId="0" applyFont="1" applyAlignment="1">
      <alignment horizontal="center" textRotation="180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21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5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67"/>
  <sheetViews>
    <sheetView tabSelected="1" defaultGridColor="0" colorId="12" zoomScaleNormal="100" workbookViewId="0">
      <selection activeCell="S1" sqref="S1"/>
    </sheetView>
  </sheetViews>
  <sheetFormatPr defaultColWidth="9.33203125" defaultRowHeight="18.75" x14ac:dyDescent="0.3"/>
  <cols>
    <col min="1" max="1" width="2.33203125" style="4" customWidth="1"/>
    <col min="2" max="2" width="29" style="4" customWidth="1"/>
    <col min="3" max="3" width="14.6640625" style="4" customWidth="1"/>
    <col min="4" max="4" width="2.83203125" style="4" customWidth="1"/>
    <col min="5" max="5" width="14" style="4" customWidth="1"/>
    <col min="6" max="6" width="2.83203125" style="4" customWidth="1"/>
    <col min="7" max="7" width="13.83203125" style="4" customWidth="1"/>
    <col min="8" max="8" width="2.83203125" style="4" customWidth="1"/>
    <col min="9" max="9" width="14.6640625" style="4" customWidth="1"/>
    <col min="10" max="10" width="2.83203125" style="4" customWidth="1"/>
    <col min="11" max="11" width="11.6640625" style="4" customWidth="1"/>
    <col min="12" max="12" width="2.83203125" style="4" customWidth="1"/>
    <col min="13" max="13" width="12.33203125" style="4" customWidth="1"/>
    <col min="14" max="14" width="2.83203125" style="4" customWidth="1"/>
    <col min="15" max="15" width="12.33203125" style="4" customWidth="1"/>
    <col min="16" max="16" width="2.83203125" style="4" customWidth="1"/>
    <col min="17" max="17" width="11.83203125" style="4" customWidth="1"/>
    <col min="18" max="18" width="2.83203125" style="4" customWidth="1"/>
    <col min="19" max="19" width="3.33203125" style="4" customWidth="1"/>
    <col min="20" max="16384" width="9.33203125" style="4"/>
  </cols>
  <sheetData>
    <row r="1" spans="1:19" x14ac:dyDescent="0.3">
      <c r="S1" s="64"/>
    </row>
    <row r="2" spans="1:19" ht="21" customHeight="1" x14ac:dyDescent="0.35">
      <c r="A2" s="36" t="s">
        <v>41</v>
      </c>
    </row>
    <row r="3" spans="1:19" ht="24" customHeight="1" x14ac:dyDescent="0.3">
      <c r="B3" s="6" t="s">
        <v>42</v>
      </c>
      <c r="Q3" s="7"/>
      <c r="R3" s="29" t="s">
        <v>28</v>
      </c>
    </row>
    <row r="4" spans="1:19" s="8" customFormat="1" ht="24" customHeight="1" x14ac:dyDescent="0.3">
      <c r="A4" s="18"/>
      <c r="B4" s="28" t="s">
        <v>43</v>
      </c>
      <c r="C4" s="18"/>
      <c r="Q4" s="9"/>
      <c r="R4" s="29" t="s">
        <v>26</v>
      </c>
    </row>
    <row r="5" spans="1:19" ht="5.0999999999999996" customHeight="1" x14ac:dyDescent="0.3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2"/>
    </row>
    <row r="6" spans="1:19" ht="24.75" customHeight="1" x14ac:dyDescent="0.3">
      <c r="A6" s="79"/>
      <c r="B6" s="80"/>
      <c r="C6" s="71" t="s">
        <v>3</v>
      </c>
      <c r="D6" s="87"/>
      <c r="E6" s="87"/>
      <c r="F6" s="72"/>
      <c r="G6" s="65" t="s">
        <v>7</v>
      </c>
      <c r="H6" s="66"/>
      <c r="I6" s="66"/>
      <c r="J6" s="77"/>
      <c r="K6" s="65" t="s">
        <v>15</v>
      </c>
      <c r="L6" s="66"/>
      <c r="M6" s="66"/>
      <c r="N6" s="77"/>
      <c r="O6" s="65" t="s">
        <v>6</v>
      </c>
      <c r="P6" s="66"/>
      <c r="Q6" s="66"/>
      <c r="R6" s="67"/>
    </row>
    <row r="7" spans="1:19" ht="22.5" customHeight="1" x14ac:dyDescent="0.3">
      <c r="A7" s="81" t="s">
        <v>10</v>
      </c>
      <c r="B7" s="82"/>
      <c r="C7" s="68" t="s">
        <v>0</v>
      </c>
      <c r="D7" s="69"/>
      <c r="E7" s="69"/>
      <c r="F7" s="73"/>
      <c r="G7" s="68" t="s">
        <v>31</v>
      </c>
      <c r="H7" s="69"/>
      <c r="I7" s="69"/>
      <c r="J7" s="73"/>
      <c r="K7" s="68" t="s">
        <v>9</v>
      </c>
      <c r="L7" s="69"/>
      <c r="M7" s="69"/>
      <c r="N7" s="73"/>
      <c r="O7" s="68" t="s">
        <v>32</v>
      </c>
      <c r="P7" s="69"/>
      <c r="Q7" s="69"/>
      <c r="R7" s="70"/>
    </row>
    <row r="8" spans="1:19" ht="23.25" customHeight="1" x14ac:dyDescent="0.3">
      <c r="A8" s="83" t="s">
        <v>11</v>
      </c>
      <c r="B8" s="84"/>
      <c r="C8" s="71" t="s">
        <v>4</v>
      </c>
      <c r="D8" s="72"/>
      <c r="E8" s="74" t="s">
        <v>5</v>
      </c>
      <c r="F8" s="78"/>
      <c r="G8" s="71" t="s">
        <v>4</v>
      </c>
      <c r="H8" s="72"/>
      <c r="I8" s="74" t="s">
        <v>5</v>
      </c>
      <c r="J8" s="78"/>
      <c r="K8" s="71" t="s">
        <v>4</v>
      </c>
      <c r="L8" s="72"/>
      <c r="M8" s="74" t="s">
        <v>5</v>
      </c>
      <c r="N8" s="78"/>
      <c r="O8" s="71" t="s">
        <v>4</v>
      </c>
      <c r="P8" s="72"/>
      <c r="Q8" s="74" t="s">
        <v>5</v>
      </c>
      <c r="R8" s="75"/>
    </row>
    <row r="9" spans="1:19" s="10" customFormat="1" ht="23.25" customHeight="1" x14ac:dyDescent="0.3">
      <c r="A9" s="85"/>
      <c r="B9" s="86"/>
      <c r="C9" s="68" t="s">
        <v>1</v>
      </c>
      <c r="D9" s="73"/>
      <c r="E9" s="76" t="s">
        <v>2</v>
      </c>
      <c r="F9" s="73"/>
      <c r="G9" s="68" t="s">
        <v>1</v>
      </c>
      <c r="H9" s="73"/>
      <c r="I9" s="76" t="s">
        <v>2</v>
      </c>
      <c r="J9" s="73"/>
      <c r="K9" s="68" t="s">
        <v>1</v>
      </c>
      <c r="L9" s="73"/>
      <c r="M9" s="76" t="s">
        <v>2</v>
      </c>
      <c r="N9" s="73"/>
      <c r="O9" s="68" t="s">
        <v>1</v>
      </c>
      <c r="P9" s="73"/>
      <c r="Q9" s="76" t="s">
        <v>2</v>
      </c>
      <c r="R9" s="70"/>
    </row>
    <row r="10" spans="1:19" ht="9" customHeight="1" x14ac:dyDescent="0.3">
      <c r="A10" s="10"/>
      <c r="B10" s="23"/>
      <c r="C10" s="1"/>
      <c r="D10" s="1"/>
      <c r="E10" s="1"/>
      <c r="F10" s="1"/>
      <c r="G10" s="1"/>
      <c r="H10" s="10"/>
      <c r="I10" s="1"/>
      <c r="J10" s="10"/>
      <c r="K10" s="1"/>
      <c r="L10" s="10"/>
      <c r="M10" s="1"/>
      <c r="N10" s="10"/>
      <c r="O10" s="1"/>
      <c r="P10" s="10"/>
      <c r="Q10" s="1"/>
    </row>
    <row r="11" spans="1:19" s="14" customFormat="1" ht="24" customHeight="1" x14ac:dyDescent="0.3">
      <c r="A11" s="13" t="s">
        <v>8</v>
      </c>
      <c r="B11" s="24"/>
      <c r="C11" s="30">
        <v>134625</v>
      </c>
      <c r="D11" s="38"/>
      <c r="E11" s="44">
        <v>1211248.7875000001</v>
      </c>
      <c r="F11" s="38"/>
      <c r="G11" s="30">
        <v>108116</v>
      </c>
      <c r="H11" s="38"/>
      <c r="I11" s="46">
        <v>985418.33750000014</v>
      </c>
      <c r="J11" s="38"/>
      <c r="K11" s="30">
        <v>4872</v>
      </c>
      <c r="L11" s="30"/>
      <c r="M11" s="46">
        <v>4546.5925000000007</v>
      </c>
      <c r="N11" s="30"/>
      <c r="O11" s="30">
        <v>303</v>
      </c>
      <c r="P11" s="30"/>
      <c r="Q11" s="46">
        <v>475.005</v>
      </c>
      <c r="R11" s="31"/>
    </row>
    <row r="12" spans="1:19" s="15" customFormat="1" ht="24" customHeight="1" x14ac:dyDescent="0.3">
      <c r="A12" s="10"/>
      <c r="B12" s="49" t="s">
        <v>33</v>
      </c>
      <c r="C12" s="3">
        <v>19074</v>
      </c>
      <c r="D12" s="39"/>
      <c r="E12" s="42">
        <v>12841.094999999999</v>
      </c>
      <c r="F12" s="39"/>
      <c r="G12" s="3">
        <v>12687</v>
      </c>
      <c r="H12" s="39"/>
      <c r="I12" s="47">
        <v>9563.4750000000004</v>
      </c>
      <c r="J12" s="39"/>
      <c r="K12" s="3">
        <v>4246</v>
      </c>
      <c r="L12" s="3"/>
      <c r="M12" s="47">
        <v>1695.7024999999999</v>
      </c>
      <c r="N12" s="3"/>
      <c r="O12" s="3">
        <v>226</v>
      </c>
      <c r="P12" s="3"/>
      <c r="Q12" s="47">
        <v>127.9975</v>
      </c>
      <c r="R12" s="32"/>
    </row>
    <row r="13" spans="1:19" s="15" customFormat="1" ht="24" customHeight="1" x14ac:dyDescent="0.3">
      <c r="A13" s="10"/>
      <c r="B13" s="50" t="s">
        <v>23</v>
      </c>
      <c r="C13" s="3">
        <v>49999</v>
      </c>
      <c r="D13" s="39"/>
      <c r="E13" s="42">
        <v>168463.11499999999</v>
      </c>
      <c r="F13" s="39"/>
      <c r="G13" s="3">
        <v>42197</v>
      </c>
      <c r="H13" s="39"/>
      <c r="I13" s="47">
        <v>142090.625</v>
      </c>
      <c r="J13" s="39"/>
      <c r="K13" s="3">
        <v>529</v>
      </c>
      <c r="L13" s="3"/>
      <c r="M13" s="47">
        <v>1376.0225</v>
      </c>
      <c r="N13" s="3"/>
      <c r="O13" s="3">
        <v>58</v>
      </c>
      <c r="P13" s="3"/>
      <c r="Q13" s="47">
        <v>147.1525</v>
      </c>
      <c r="R13" s="32"/>
    </row>
    <row r="14" spans="1:19" s="15" customFormat="1" ht="24" customHeight="1" x14ac:dyDescent="0.3">
      <c r="A14" s="10"/>
      <c r="B14" s="49" t="s">
        <v>24</v>
      </c>
      <c r="C14" s="3">
        <v>23664</v>
      </c>
      <c r="D14" s="39"/>
      <c r="E14" s="42">
        <v>169131.49</v>
      </c>
      <c r="F14" s="39"/>
      <c r="G14" s="3">
        <v>19212</v>
      </c>
      <c r="H14" s="39"/>
      <c r="I14" s="47">
        <v>137243.45000000001</v>
      </c>
      <c r="J14" s="39"/>
      <c r="K14" s="3">
        <v>52</v>
      </c>
      <c r="L14" s="3"/>
      <c r="M14" s="47">
        <v>361.28</v>
      </c>
      <c r="N14" s="3"/>
      <c r="O14" s="3">
        <v>11</v>
      </c>
      <c r="P14" s="3"/>
      <c r="Q14" s="47">
        <v>73.85499999999999</v>
      </c>
      <c r="R14" s="2"/>
    </row>
    <row r="15" spans="1:19" s="15" customFormat="1" ht="24" customHeight="1" x14ac:dyDescent="0.3">
      <c r="A15" s="10"/>
      <c r="B15" s="49" t="s">
        <v>25</v>
      </c>
      <c r="C15" s="3">
        <v>25920</v>
      </c>
      <c r="D15" s="39"/>
      <c r="E15" s="42">
        <v>334569.27</v>
      </c>
      <c r="F15" s="39"/>
      <c r="G15" s="3">
        <v>21072</v>
      </c>
      <c r="H15" s="39"/>
      <c r="I15" s="47">
        <v>271525.73749999999</v>
      </c>
      <c r="J15" s="39"/>
      <c r="K15" s="3">
        <v>35</v>
      </c>
      <c r="L15" s="3"/>
      <c r="M15" s="47">
        <v>425.58749999999998</v>
      </c>
      <c r="N15" s="3"/>
      <c r="O15" s="3">
        <v>7</v>
      </c>
      <c r="P15" s="3"/>
      <c r="Q15" s="47">
        <v>96</v>
      </c>
      <c r="R15" s="2"/>
    </row>
    <row r="16" spans="1:19" s="15" customFormat="1" ht="24" customHeight="1" x14ac:dyDescent="0.3">
      <c r="A16" s="10"/>
      <c r="B16" s="49" t="s">
        <v>34</v>
      </c>
      <c r="C16" s="3">
        <v>8980</v>
      </c>
      <c r="D16" s="39"/>
      <c r="E16" s="42">
        <v>203561.4025</v>
      </c>
      <c r="F16" s="39"/>
      <c r="G16" s="3">
        <v>7361</v>
      </c>
      <c r="H16" s="39"/>
      <c r="I16" s="47">
        <v>166614.03</v>
      </c>
      <c r="J16" s="39"/>
      <c r="K16" s="3">
        <v>3</v>
      </c>
      <c r="L16" s="3"/>
      <c r="M16" s="47">
        <v>65</v>
      </c>
      <c r="N16" s="3"/>
      <c r="O16" s="3" t="s">
        <v>46</v>
      </c>
      <c r="P16" s="3"/>
      <c r="Q16" s="42" t="s">
        <v>46</v>
      </c>
      <c r="R16" s="2"/>
    </row>
    <row r="17" spans="1:19" s="15" customFormat="1" ht="24" customHeight="1" x14ac:dyDescent="0.3">
      <c r="A17" s="10"/>
      <c r="B17" s="49" t="s">
        <v>35</v>
      </c>
      <c r="C17" s="3">
        <v>3804</v>
      </c>
      <c r="D17" s="39"/>
      <c r="E17" s="42">
        <v>122907.75750000001</v>
      </c>
      <c r="F17" s="39"/>
      <c r="G17" s="3">
        <v>3016</v>
      </c>
      <c r="H17" s="39"/>
      <c r="I17" s="47">
        <v>97159.615000000005</v>
      </c>
      <c r="J17" s="39"/>
      <c r="K17" s="3">
        <v>1</v>
      </c>
      <c r="L17" s="3"/>
      <c r="M17" s="47">
        <v>32</v>
      </c>
      <c r="N17" s="3"/>
      <c r="O17" s="3">
        <v>1</v>
      </c>
      <c r="P17" s="3"/>
      <c r="Q17" s="47">
        <v>30</v>
      </c>
      <c r="R17" s="2"/>
    </row>
    <row r="18" spans="1:19" s="15" customFormat="1" ht="24" customHeight="1" x14ac:dyDescent="0.3">
      <c r="A18" s="10"/>
      <c r="B18" s="49" t="s">
        <v>36</v>
      </c>
      <c r="C18" s="3">
        <v>1437</v>
      </c>
      <c r="D18" s="39"/>
      <c r="E18" s="42">
        <v>60855.372499999998</v>
      </c>
      <c r="F18" s="39"/>
      <c r="G18" s="3">
        <v>1161</v>
      </c>
      <c r="H18" s="39"/>
      <c r="I18" s="47">
        <v>49069.077499999999</v>
      </c>
      <c r="J18" s="39"/>
      <c r="K18" s="3">
        <v>1</v>
      </c>
      <c r="L18" s="3"/>
      <c r="M18" s="47">
        <v>40</v>
      </c>
      <c r="N18" s="3"/>
      <c r="O18" s="42" t="s">
        <v>46</v>
      </c>
      <c r="P18" s="3"/>
      <c r="Q18" s="42" t="s">
        <v>46</v>
      </c>
      <c r="R18" s="2"/>
    </row>
    <row r="19" spans="1:19" s="15" customFormat="1" ht="24" customHeight="1" x14ac:dyDescent="0.3">
      <c r="A19" s="10"/>
      <c r="B19" s="49" t="s">
        <v>37</v>
      </c>
      <c r="C19" s="3">
        <v>738</v>
      </c>
      <c r="D19" s="39"/>
      <c r="E19" s="42">
        <v>38267.662499999999</v>
      </c>
      <c r="F19" s="39"/>
      <c r="G19" s="3">
        <v>597</v>
      </c>
      <c r="H19" s="39"/>
      <c r="I19" s="47">
        <v>30920.875</v>
      </c>
      <c r="J19" s="39"/>
      <c r="K19" s="3">
        <v>1</v>
      </c>
      <c r="L19" s="3"/>
      <c r="M19" s="47">
        <v>50</v>
      </c>
      <c r="N19" s="3"/>
      <c r="O19" s="42" t="s">
        <v>46</v>
      </c>
      <c r="P19" s="39"/>
      <c r="Q19" s="42" t="s">
        <v>46</v>
      </c>
      <c r="R19" s="4"/>
    </row>
    <row r="20" spans="1:19" s="15" customFormat="1" ht="24" customHeight="1" x14ac:dyDescent="0.3">
      <c r="A20" s="10"/>
      <c r="B20" s="49" t="s">
        <v>38</v>
      </c>
      <c r="C20" s="3">
        <v>745</v>
      </c>
      <c r="D20" s="39"/>
      <c r="E20" s="42">
        <v>52287.302500000005</v>
      </c>
      <c r="F20" s="39"/>
      <c r="G20" s="3">
        <v>607</v>
      </c>
      <c r="H20" s="39"/>
      <c r="I20" s="47">
        <v>42483.702499999999</v>
      </c>
      <c r="J20" s="39"/>
      <c r="K20" s="3" t="s">
        <v>46</v>
      </c>
      <c r="L20" s="3"/>
      <c r="M20" s="3" t="s">
        <v>46</v>
      </c>
      <c r="N20" s="3"/>
      <c r="O20" s="42" t="s">
        <v>46</v>
      </c>
      <c r="P20" s="3"/>
      <c r="Q20" s="42" t="s">
        <v>46</v>
      </c>
      <c r="R20" s="2"/>
    </row>
    <row r="21" spans="1:19" x14ac:dyDescent="0.3">
      <c r="B21" s="49" t="s">
        <v>39</v>
      </c>
      <c r="C21" s="40">
        <v>166</v>
      </c>
      <c r="D21" s="39"/>
      <c r="E21" s="45">
        <v>18407.195</v>
      </c>
      <c r="F21" s="39"/>
      <c r="G21" s="40">
        <v>126</v>
      </c>
      <c r="H21" s="39"/>
      <c r="I21" s="48">
        <v>14051.25</v>
      </c>
      <c r="J21" s="39"/>
      <c r="K21" s="40">
        <v>3</v>
      </c>
      <c r="L21" s="41"/>
      <c r="M21" s="48">
        <v>301</v>
      </c>
      <c r="N21" s="40"/>
      <c r="O21" s="42" t="s">
        <v>46</v>
      </c>
      <c r="P21" s="40"/>
      <c r="Q21" s="42" t="s">
        <v>46</v>
      </c>
    </row>
    <row r="22" spans="1:19" ht="24" customHeight="1" x14ac:dyDescent="0.3">
      <c r="B22" s="49" t="s">
        <v>40</v>
      </c>
      <c r="C22" s="40">
        <v>98</v>
      </c>
      <c r="D22" s="39"/>
      <c r="E22" s="45">
        <v>29957.125</v>
      </c>
      <c r="F22" s="39"/>
      <c r="G22" s="40">
        <v>80</v>
      </c>
      <c r="H22" s="39"/>
      <c r="I22" s="48">
        <v>24696.5</v>
      </c>
      <c r="J22" s="39"/>
      <c r="K22" s="40">
        <v>1</v>
      </c>
      <c r="L22" s="41"/>
      <c r="M22" s="48">
        <v>200</v>
      </c>
      <c r="N22" s="40"/>
      <c r="O22" s="42" t="s">
        <v>46</v>
      </c>
      <c r="P22" s="40"/>
      <c r="Q22" s="42" t="s">
        <v>46</v>
      </c>
    </row>
    <row r="23" spans="1:19" ht="17.25" customHeight="1" x14ac:dyDescent="0.3">
      <c r="B23" s="10"/>
      <c r="C23" s="10"/>
      <c r="D23" s="10"/>
      <c r="E23" s="10"/>
      <c r="F23" s="10"/>
      <c r="G23" s="10"/>
      <c r="H23" s="10"/>
      <c r="I23" s="10"/>
      <c r="J23" s="10"/>
      <c r="K23" s="19"/>
      <c r="L23" s="19"/>
      <c r="M23" s="19"/>
      <c r="N23" s="10"/>
      <c r="O23" s="10"/>
      <c r="P23" s="10"/>
      <c r="Q23" s="10"/>
    </row>
    <row r="24" spans="1:19" x14ac:dyDescent="0.3">
      <c r="B24" s="10"/>
      <c r="C24" s="10"/>
      <c r="D24" s="10"/>
      <c r="E24" s="10"/>
      <c r="F24" s="10"/>
      <c r="G24" s="10"/>
      <c r="H24" s="10"/>
      <c r="I24" s="10"/>
      <c r="J24" s="10"/>
      <c r="K24" s="19"/>
      <c r="L24" s="19"/>
      <c r="M24" s="19"/>
      <c r="N24" s="10"/>
      <c r="O24" s="10"/>
      <c r="P24" s="10"/>
      <c r="Q24" s="10"/>
      <c r="S24" s="35"/>
    </row>
    <row r="25" spans="1:19" x14ac:dyDescent="0.3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9"/>
      <c r="M25" s="19"/>
      <c r="N25" s="10"/>
      <c r="O25" s="10"/>
      <c r="P25" s="10"/>
      <c r="Q25" s="10"/>
    </row>
    <row r="26" spans="1:19" x14ac:dyDescent="0.3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9"/>
      <c r="M26" s="19"/>
      <c r="N26" s="10"/>
      <c r="O26" s="10"/>
      <c r="P26" s="10"/>
      <c r="Q26" s="10"/>
    </row>
    <row r="27" spans="1:19" x14ac:dyDescent="0.3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9"/>
      <c r="M27" s="19"/>
      <c r="N27" s="10"/>
      <c r="O27" s="10"/>
      <c r="P27" s="10"/>
      <c r="Q27" s="10"/>
    </row>
    <row r="28" spans="1:19" x14ac:dyDescent="0.3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9"/>
      <c r="M28" s="19"/>
      <c r="N28" s="10"/>
      <c r="O28" s="10"/>
      <c r="P28" s="10"/>
      <c r="Q28" s="10"/>
    </row>
    <row r="29" spans="1:19" x14ac:dyDescent="0.3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9"/>
      <c r="M29" s="19"/>
      <c r="N29" s="10"/>
      <c r="O29" s="10"/>
      <c r="P29" s="10"/>
      <c r="Q29" s="10"/>
    </row>
    <row r="30" spans="1:19" x14ac:dyDescent="0.3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9"/>
      <c r="M30" s="19"/>
      <c r="N30" s="10"/>
      <c r="O30" s="10"/>
      <c r="P30" s="10"/>
      <c r="Q30" s="10"/>
    </row>
    <row r="31" spans="1:19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9"/>
      <c r="M31" s="19"/>
      <c r="N31" s="10"/>
      <c r="O31" s="10"/>
      <c r="P31" s="10"/>
      <c r="Q31" s="10"/>
    </row>
    <row r="32" spans="1:19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9"/>
      <c r="M32" s="19"/>
      <c r="N32" s="10"/>
      <c r="O32" s="10"/>
      <c r="P32" s="10"/>
      <c r="Q32" s="10"/>
    </row>
    <row r="33" spans="2:17" x14ac:dyDescent="0.3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9"/>
      <c r="M33" s="19"/>
      <c r="N33" s="10"/>
      <c r="O33" s="10"/>
      <c r="P33" s="10"/>
      <c r="Q33" s="10"/>
    </row>
    <row r="34" spans="2:17" x14ac:dyDescent="0.3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9"/>
      <c r="M34" s="19"/>
      <c r="N34" s="10"/>
      <c r="O34" s="10"/>
      <c r="P34" s="10"/>
      <c r="Q34" s="10"/>
    </row>
    <row r="35" spans="2:17" x14ac:dyDescent="0.3">
      <c r="L35" s="20"/>
      <c r="M35" s="20"/>
    </row>
    <row r="36" spans="2:17" x14ac:dyDescent="0.3">
      <c r="L36" s="20"/>
      <c r="M36" s="20"/>
    </row>
    <row r="37" spans="2:17" x14ac:dyDescent="0.3">
      <c r="L37" s="20"/>
      <c r="M37" s="20"/>
    </row>
    <row r="38" spans="2:17" x14ac:dyDescent="0.3">
      <c r="L38" s="20"/>
      <c r="M38" s="20"/>
    </row>
    <row r="39" spans="2:17" x14ac:dyDescent="0.3">
      <c r="L39" s="20"/>
      <c r="M39" s="20"/>
    </row>
    <row r="40" spans="2:17" x14ac:dyDescent="0.3">
      <c r="L40" s="20"/>
      <c r="M40" s="20"/>
    </row>
    <row r="41" spans="2:17" x14ac:dyDescent="0.3">
      <c r="L41" s="20"/>
      <c r="M41" s="20"/>
    </row>
    <row r="42" spans="2:17" x14ac:dyDescent="0.3">
      <c r="L42" s="20"/>
      <c r="M42" s="20"/>
    </row>
    <row r="43" spans="2:17" x14ac:dyDescent="0.3">
      <c r="L43" s="20"/>
      <c r="M43" s="20"/>
    </row>
    <row r="44" spans="2:17" x14ac:dyDescent="0.3">
      <c r="L44" s="20"/>
      <c r="M44" s="20"/>
    </row>
    <row r="45" spans="2:17" x14ac:dyDescent="0.3">
      <c r="L45" s="20"/>
      <c r="M45" s="20"/>
    </row>
    <row r="46" spans="2:17" x14ac:dyDescent="0.3">
      <c r="L46" s="20"/>
      <c r="M46" s="20"/>
    </row>
    <row r="47" spans="2:17" x14ac:dyDescent="0.3">
      <c r="L47" s="20"/>
      <c r="M47" s="20"/>
    </row>
    <row r="48" spans="2:17" x14ac:dyDescent="0.3">
      <c r="L48" s="20"/>
      <c r="M48" s="20"/>
    </row>
    <row r="49" spans="12:13" x14ac:dyDescent="0.3">
      <c r="L49" s="20"/>
      <c r="M49" s="20"/>
    </row>
    <row r="50" spans="12:13" x14ac:dyDescent="0.3">
      <c r="L50" s="20"/>
      <c r="M50" s="20"/>
    </row>
    <row r="51" spans="12:13" x14ac:dyDescent="0.3">
      <c r="L51" s="20"/>
      <c r="M51" s="20"/>
    </row>
    <row r="52" spans="12:13" x14ac:dyDescent="0.3">
      <c r="L52" s="20"/>
      <c r="M52" s="20"/>
    </row>
    <row r="53" spans="12:13" x14ac:dyDescent="0.3">
      <c r="L53" s="20"/>
      <c r="M53" s="20"/>
    </row>
    <row r="54" spans="12:13" x14ac:dyDescent="0.3">
      <c r="L54" s="20"/>
      <c r="M54" s="20"/>
    </row>
    <row r="55" spans="12:13" x14ac:dyDescent="0.3">
      <c r="L55" s="20"/>
      <c r="M55" s="20"/>
    </row>
    <row r="56" spans="12:13" x14ac:dyDescent="0.3">
      <c r="L56" s="20"/>
      <c r="M56" s="20"/>
    </row>
    <row r="57" spans="12:13" x14ac:dyDescent="0.3">
      <c r="L57" s="20"/>
      <c r="M57" s="20"/>
    </row>
    <row r="58" spans="12:13" x14ac:dyDescent="0.3">
      <c r="L58" s="20"/>
      <c r="M58" s="20"/>
    </row>
    <row r="59" spans="12:13" x14ac:dyDescent="0.3">
      <c r="L59" s="20"/>
      <c r="M59" s="20"/>
    </row>
    <row r="60" spans="12:13" x14ac:dyDescent="0.3">
      <c r="L60" s="20"/>
      <c r="M60" s="20"/>
    </row>
    <row r="61" spans="12:13" x14ac:dyDescent="0.3">
      <c r="L61" s="20"/>
      <c r="M61" s="20"/>
    </row>
    <row r="62" spans="12:13" x14ac:dyDescent="0.3">
      <c r="L62" s="20"/>
      <c r="M62" s="20"/>
    </row>
    <row r="63" spans="12:13" x14ac:dyDescent="0.3">
      <c r="L63" s="20"/>
      <c r="M63" s="20"/>
    </row>
    <row r="64" spans="12:13" x14ac:dyDescent="0.3">
      <c r="L64" s="20"/>
      <c r="M64" s="20"/>
    </row>
    <row r="65" spans="12:13" x14ac:dyDescent="0.3">
      <c r="L65" s="20"/>
      <c r="M65" s="20"/>
    </row>
    <row r="66" spans="12:13" x14ac:dyDescent="0.3">
      <c r="L66" s="20"/>
      <c r="M66" s="20"/>
    </row>
    <row r="67" spans="12:13" x14ac:dyDescent="0.3">
      <c r="L67" s="20"/>
      <c r="M67" s="20"/>
    </row>
  </sheetData>
  <mergeCells count="28">
    <mergeCell ref="C9:D9"/>
    <mergeCell ref="A6:B6"/>
    <mergeCell ref="A7:B7"/>
    <mergeCell ref="A8:B8"/>
    <mergeCell ref="A9:B9"/>
    <mergeCell ref="C7:F7"/>
    <mergeCell ref="C6:F6"/>
    <mergeCell ref="C8:D8"/>
    <mergeCell ref="E8:F8"/>
    <mergeCell ref="E9:F9"/>
    <mergeCell ref="G6:J6"/>
    <mergeCell ref="G7:J7"/>
    <mergeCell ref="G8:H8"/>
    <mergeCell ref="G9:H9"/>
    <mergeCell ref="K6:N6"/>
    <mergeCell ref="K7:N7"/>
    <mergeCell ref="M8:N8"/>
    <mergeCell ref="K8:L8"/>
    <mergeCell ref="K9:L9"/>
    <mergeCell ref="M9:N9"/>
    <mergeCell ref="I8:J8"/>
    <mergeCell ref="I9:J9"/>
    <mergeCell ref="O6:R6"/>
    <mergeCell ref="O7:R7"/>
    <mergeCell ref="O8:P8"/>
    <mergeCell ref="O9:P9"/>
    <mergeCell ref="Q8:R8"/>
    <mergeCell ref="Q9:R9"/>
  </mergeCells>
  <pageMargins left="0.51181102362204722" right="0.31496062992125984" top="0.59055118110236227" bottom="0.31496062992125984" header="0.19685039370078741" footer="0.1968503937007874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45"/>
  <sheetViews>
    <sheetView showGridLines="0" defaultGridColor="0" topLeftCell="A20" colorId="12" zoomScaleNormal="100" workbookViewId="0">
      <selection activeCell="T25" sqref="T25"/>
    </sheetView>
  </sheetViews>
  <sheetFormatPr defaultColWidth="9.33203125" defaultRowHeight="18.75" x14ac:dyDescent="0.3"/>
  <cols>
    <col min="1" max="1" width="2.33203125" style="4" customWidth="1"/>
    <col min="2" max="2" width="27.33203125" style="4" customWidth="1"/>
    <col min="3" max="3" width="14" style="4" customWidth="1"/>
    <col min="4" max="4" width="1.83203125" style="4" customWidth="1"/>
    <col min="5" max="5" width="14.1640625" style="4" customWidth="1"/>
    <col min="6" max="6" width="1.6640625" style="4" customWidth="1"/>
    <col min="7" max="7" width="14" style="4" customWidth="1"/>
    <col min="8" max="8" width="1.83203125" style="4" customWidth="1"/>
    <col min="9" max="9" width="13.83203125" style="4" customWidth="1"/>
    <col min="10" max="10" width="2.83203125" style="4" customWidth="1"/>
    <col min="11" max="11" width="13.83203125" style="4" customWidth="1"/>
    <col min="12" max="12" width="1.83203125" style="4" customWidth="1"/>
    <col min="13" max="13" width="14.33203125" style="4" customWidth="1"/>
    <col min="14" max="14" width="3" style="4" customWidth="1"/>
    <col min="15" max="15" width="14.6640625" style="4" customWidth="1"/>
    <col min="16" max="16" width="1.33203125" style="4" customWidth="1"/>
    <col min="17" max="17" width="14" style="4" customWidth="1"/>
    <col min="18" max="18" width="1.1640625" style="4" customWidth="1"/>
    <col min="19" max="19" width="5" style="4" customWidth="1"/>
    <col min="20" max="20" width="3.33203125" style="4" customWidth="1"/>
    <col min="21" max="16384" width="9.33203125" style="4"/>
  </cols>
  <sheetData>
    <row r="1" spans="1:22" x14ac:dyDescent="0.3">
      <c r="O1" s="5"/>
      <c r="S1" s="5"/>
    </row>
    <row r="2" spans="1:22" ht="24" customHeight="1" x14ac:dyDescent="0.3">
      <c r="B2" s="6" t="s">
        <v>44</v>
      </c>
      <c r="Q2" s="7"/>
      <c r="R2" s="29" t="s">
        <v>27</v>
      </c>
    </row>
    <row r="3" spans="1:22" s="8" customFormat="1" ht="24" customHeight="1" x14ac:dyDescent="0.3">
      <c r="B3" s="6" t="s">
        <v>45</v>
      </c>
      <c r="Q3" s="9"/>
      <c r="R3" s="29" t="s">
        <v>26</v>
      </c>
    </row>
    <row r="4" spans="1:22" ht="5.0999999999999996" customHeight="1" x14ac:dyDescent="0.3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6"/>
      <c r="O4" s="25"/>
      <c r="P4" s="25"/>
      <c r="Q4" s="25"/>
      <c r="R4" s="25"/>
    </row>
    <row r="5" spans="1:22" ht="23.25" customHeight="1" x14ac:dyDescent="0.3">
      <c r="A5" s="79"/>
      <c r="B5" s="80"/>
      <c r="C5" s="71" t="s">
        <v>14</v>
      </c>
      <c r="D5" s="87"/>
      <c r="E5" s="87"/>
      <c r="F5" s="72"/>
      <c r="G5" s="71" t="s">
        <v>14</v>
      </c>
      <c r="H5" s="87"/>
      <c r="I5" s="87"/>
      <c r="J5" s="72"/>
      <c r="K5" s="71" t="s">
        <v>16</v>
      </c>
      <c r="L5" s="87"/>
      <c r="M5" s="87"/>
      <c r="N5" s="72"/>
      <c r="O5" s="81" t="s">
        <v>19</v>
      </c>
      <c r="P5" s="81"/>
      <c r="Q5" s="81"/>
      <c r="R5" s="81"/>
    </row>
    <row r="6" spans="1:22" ht="23.25" customHeight="1" x14ac:dyDescent="0.3">
      <c r="A6" s="81"/>
      <c r="B6" s="82"/>
      <c r="C6" s="101" t="s">
        <v>15</v>
      </c>
      <c r="D6" s="102"/>
      <c r="E6" s="102"/>
      <c r="F6" s="78"/>
      <c r="G6" s="101" t="s">
        <v>6</v>
      </c>
      <c r="H6" s="102"/>
      <c r="I6" s="102"/>
      <c r="J6" s="78"/>
      <c r="K6" s="101" t="s">
        <v>6</v>
      </c>
      <c r="L6" s="102"/>
      <c r="M6" s="102"/>
      <c r="N6" s="78"/>
      <c r="O6" s="81" t="s">
        <v>20</v>
      </c>
      <c r="P6" s="81"/>
      <c r="Q6" s="81"/>
      <c r="R6" s="81"/>
    </row>
    <row r="7" spans="1:22" ht="22.5" customHeight="1" x14ac:dyDescent="0.3">
      <c r="A7" s="81" t="s">
        <v>10</v>
      </c>
      <c r="B7" s="82"/>
      <c r="C7" s="103" t="s">
        <v>12</v>
      </c>
      <c r="D7" s="104"/>
      <c r="E7" s="104"/>
      <c r="F7" s="105"/>
      <c r="G7" s="103" t="s">
        <v>17</v>
      </c>
      <c r="H7" s="104"/>
      <c r="I7" s="104"/>
      <c r="J7" s="105"/>
      <c r="K7" s="103" t="s">
        <v>18</v>
      </c>
      <c r="L7" s="104"/>
      <c r="M7" s="104"/>
      <c r="N7" s="105"/>
      <c r="O7" s="109" t="s">
        <v>6</v>
      </c>
      <c r="P7" s="110"/>
      <c r="Q7" s="110"/>
      <c r="R7" s="111"/>
    </row>
    <row r="8" spans="1:22" ht="23.25" customHeight="1" x14ac:dyDescent="0.3">
      <c r="A8" s="83" t="s">
        <v>11</v>
      </c>
      <c r="B8" s="84"/>
      <c r="C8" s="106" t="s">
        <v>13</v>
      </c>
      <c r="D8" s="107"/>
      <c r="E8" s="107"/>
      <c r="F8" s="108"/>
      <c r="G8" s="103" t="s">
        <v>30</v>
      </c>
      <c r="H8" s="104"/>
      <c r="I8" s="104"/>
      <c r="J8" s="105"/>
      <c r="K8" s="103" t="s">
        <v>30</v>
      </c>
      <c r="L8" s="104"/>
      <c r="M8" s="104"/>
      <c r="N8" s="105"/>
      <c r="O8" s="112" t="s">
        <v>21</v>
      </c>
      <c r="P8" s="113"/>
      <c r="Q8" s="113"/>
      <c r="R8" s="114"/>
    </row>
    <row r="9" spans="1:22" ht="23.25" customHeight="1" x14ac:dyDescent="0.3">
      <c r="A9" s="33"/>
      <c r="B9" s="34"/>
      <c r="C9" s="88"/>
      <c r="D9" s="89"/>
      <c r="E9" s="89"/>
      <c r="F9" s="90"/>
      <c r="G9" s="94"/>
      <c r="H9" s="95"/>
      <c r="I9" s="95"/>
      <c r="J9" s="96"/>
      <c r="K9" s="94"/>
      <c r="L9" s="95"/>
      <c r="M9" s="95"/>
      <c r="N9" s="96"/>
      <c r="O9" s="112" t="s">
        <v>22</v>
      </c>
      <c r="P9" s="113"/>
      <c r="Q9" s="113"/>
      <c r="R9" s="114"/>
    </row>
    <row r="10" spans="1:22" ht="23.25" customHeight="1" x14ac:dyDescent="0.3">
      <c r="A10" s="33"/>
      <c r="B10" s="34"/>
      <c r="C10" s="91"/>
      <c r="D10" s="92"/>
      <c r="E10" s="92"/>
      <c r="F10" s="93"/>
      <c r="G10" s="97"/>
      <c r="H10" s="98"/>
      <c r="I10" s="98"/>
      <c r="J10" s="99"/>
      <c r="K10" s="97"/>
      <c r="L10" s="98"/>
      <c r="M10" s="98"/>
      <c r="N10" s="99"/>
      <c r="O10" s="116" t="s">
        <v>29</v>
      </c>
      <c r="P10" s="117"/>
      <c r="Q10" s="117"/>
      <c r="R10" s="118"/>
    </row>
    <row r="11" spans="1:22" ht="23.25" customHeight="1" x14ac:dyDescent="0.3">
      <c r="A11" s="81"/>
      <c r="B11" s="82"/>
      <c r="C11" s="101" t="s">
        <v>4</v>
      </c>
      <c r="D11" s="78"/>
      <c r="E11" s="74" t="s">
        <v>5</v>
      </c>
      <c r="F11" s="78"/>
      <c r="G11" s="101" t="s">
        <v>4</v>
      </c>
      <c r="H11" s="78"/>
      <c r="I11" s="74" t="s">
        <v>5</v>
      </c>
      <c r="J11" s="78"/>
      <c r="K11" s="101" t="s">
        <v>4</v>
      </c>
      <c r="L11" s="78"/>
      <c r="M11" s="74" t="s">
        <v>5</v>
      </c>
      <c r="N11" s="78"/>
      <c r="O11" s="101" t="s">
        <v>4</v>
      </c>
      <c r="P11" s="78"/>
      <c r="Q11" s="71" t="s">
        <v>5</v>
      </c>
      <c r="R11" s="115"/>
    </row>
    <row r="12" spans="1:22" s="10" customFormat="1" ht="19.5" customHeight="1" x14ac:dyDescent="0.3">
      <c r="A12" s="100"/>
      <c r="B12" s="86"/>
      <c r="C12" s="68" t="s">
        <v>1</v>
      </c>
      <c r="D12" s="73"/>
      <c r="E12" s="76" t="s">
        <v>2</v>
      </c>
      <c r="F12" s="73"/>
      <c r="G12" s="68" t="s">
        <v>1</v>
      </c>
      <c r="H12" s="73"/>
      <c r="I12" s="76" t="s">
        <v>2</v>
      </c>
      <c r="J12" s="73"/>
      <c r="K12" s="68" t="s">
        <v>1</v>
      </c>
      <c r="L12" s="73"/>
      <c r="M12" s="76" t="s">
        <v>2</v>
      </c>
      <c r="N12" s="73"/>
      <c r="O12" s="68" t="s">
        <v>1</v>
      </c>
      <c r="P12" s="73"/>
      <c r="Q12" s="68" t="s">
        <v>2</v>
      </c>
      <c r="R12" s="70"/>
    </row>
    <row r="13" spans="1:22" ht="5.0999999999999996" customHeight="1" x14ac:dyDescent="0.3">
      <c r="A13" s="10"/>
      <c r="B13" s="23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</row>
    <row r="14" spans="1:22" s="14" customFormat="1" ht="24" customHeight="1" x14ac:dyDescent="0.3">
      <c r="A14" s="12" t="s">
        <v>8</v>
      </c>
      <c r="B14" s="27"/>
      <c r="C14" s="30">
        <v>18849</v>
      </c>
      <c r="D14" s="37"/>
      <c r="E14" s="44">
        <v>191032.94749999995</v>
      </c>
      <c r="F14" s="37"/>
      <c r="G14" s="30">
        <v>1328</v>
      </c>
      <c r="H14" s="31"/>
      <c r="I14" s="44">
        <v>16171.975</v>
      </c>
      <c r="J14" s="30"/>
      <c r="K14" s="30">
        <v>136</v>
      </c>
      <c r="L14" s="37"/>
      <c r="M14" s="44">
        <v>277.86500000000001</v>
      </c>
      <c r="N14" s="44"/>
      <c r="O14" s="30">
        <v>1021</v>
      </c>
      <c r="P14" s="37"/>
      <c r="Q14" s="44">
        <v>13326.065000000002</v>
      </c>
      <c r="R14" s="31"/>
      <c r="S14" s="4"/>
    </row>
    <row r="15" spans="1:22" s="15" customFormat="1" ht="24" customHeight="1" x14ac:dyDescent="0.3">
      <c r="A15" s="10"/>
      <c r="B15" s="49" t="s">
        <v>33</v>
      </c>
      <c r="C15" s="3">
        <v>1696</v>
      </c>
      <c r="D15" s="4"/>
      <c r="E15" s="42">
        <v>1308.5825</v>
      </c>
      <c r="F15" s="4"/>
      <c r="G15" s="3">
        <v>79</v>
      </c>
      <c r="H15" s="2"/>
      <c r="I15" s="42">
        <v>63.102499999999999</v>
      </c>
      <c r="J15" s="2"/>
      <c r="K15" s="3">
        <v>93</v>
      </c>
      <c r="L15" s="4"/>
      <c r="M15" s="42">
        <v>49.564999999999998</v>
      </c>
      <c r="N15" s="42"/>
      <c r="O15" s="3">
        <v>47</v>
      </c>
      <c r="P15" s="4"/>
      <c r="Q15" s="42">
        <v>32.67</v>
      </c>
      <c r="R15" s="32"/>
      <c r="S15" s="4"/>
      <c r="V15" s="56"/>
    </row>
    <row r="16" spans="1:22" s="15" customFormat="1" ht="24" customHeight="1" x14ac:dyDescent="0.3">
      <c r="A16" s="10"/>
      <c r="B16" s="50" t="s">
        <v>23</v>
      </c>
      <c r="C16" s="3">
        <v>6569</v>
      </c>
      <c r="D16" s="4"/>
      <c r="E16" s="42">
        <v>22683.300000000003</v>
      </c>
      <c r="F16" s="4"/>
      <c r="G16" s="3">
        <v>367</v>
      </c>
      <c r="H16" s="2"/>
      <c r="I16" s="42">
        <v>1240.3174999999999</v>
      </c>
      <c r="J16" s="2"/>
      <c r="K16" s="3">
        <v>34</v>
      </c>
      <c r="L16" s="4"/>
      <c r="M16" s="42">
        <v>95.35</v>
      </c>
      <c r="N16" s="42"/>
      <c r="O16" s="3">
        <v>245</v>
      </c>
      <c r="P16" s="4"/>
      <c r="Q16" s="42">
        <v>830.34750000000008</v>
      </c>
      <c r="R16" s="32"/>
      <c r="S16" s="4"/>
    </row>
    <row r="17" spans="1:20" s="15" customFormat="1" ht="24" customHeight="1" x14ac:dyDescent="0.3">
      <c r="A17" s="10"/>
      <c r="B17" s="49" t="s">
        <v>24</v>
      </c>
      <c r="C17" s="3">
        <v>3850</v>
      </c>
      <c r="D17" s="4"/>
      <c r="E17" s="42">
        <v>27621.5425</v>
      </c>
      <c r="F17" s="4"/>
      <c r="G17" s="3">
        <v>301</v>
      </c>
      <c r="H17" s="2"/>
      <c r="I17" s="42">
        <v>2136.84</v>
      </c>
      <c r="J17" s="2"/>
      <c r="K17" s="3">
        <v>4</v>
      </c>
      <c r="L17" s="4"/>
      <c r="M17" s="42">
        <v>26.95</v>
      </c>
      <c r="N17" s="42"/>
      <c r="O17" s="3">
        <v>234</v>
      </c>
      <c r="P17" s="4"/>
      <c r="Q17" s="42">
        <v>1667.5725</v>
      </c>
      <c r="R17" s="2"/>
      <c r="S17" s="4"/>
    </row>
    <row r="18" spans="1:20" s="15" customFormat="1" ht="24" customHeight="1" x14ac:dyDescent="0.3">
      <c r="A18" s="10"/>
      <c r="B18" s="49" t="s">
        <v>25</v>
      </c>
      <c r="C18" s="3">
        <v>4142</v>
      </c>
      <c r="D18" s="4"/>
      <c r="E18" s="42">
        <v>53715.307499999995</v>
      </c>
      <c r="F18" s="4"/>
      <c r="G18" s="3">
        <v>354</v>
      </c>
      <c r="H18" s="2"/>
      <c r="I18" s="42">
        <v>4687.0550000000003</v>
      </c>
      <c r="J18" s="2"/>
      <c r="K18" s="3">
        <v>3</v>
      </c>
      <c r="L18" s="4"/>
      <c r="M18" s="42">
        <v>41</v>
      </c>
      <c r="N18" s="42"/>
      <c r="O18" s="3">
        <v>307</v>
      </c>
      <c r="P18" s="4"/>
      <c r="Q18" s="42">
        <v>4078.5825000000004</v>
      </c>
      <c r="R18" s="2"/>
      <c r="S18" s="4"/>
    </row>
    <row r="19" spans="1:20" s="15" customFormat="1" ht="24" customHeight="1" x14ac:dyDescent="0.3">
      <c r="A19" s="10"/>
      <c r="B19" s="49" t="s">
        <v>34</v>
      </c>
      <c r="C19" s="3">
        <v>1396</v>
      </c>
      <c r="D19" s="4"/>
      <c r="E19" s="42">
        <v>31821.2225</v>
      </c>
      <c r="F19" s="4"/>
      <c r="G19" s="3">
        <v>119</v>
      </c>
      <c r="H19" s="2"/>
      <c r="I19" s="42">
        <v>2718.4575</v>
      </c>
      <c r="J19" s="3"/>
      <c r="K19" s="3">
        <v>1</v>
      </c>
      <c r="L19" s="4"/>
      <c r="M19" s="42">
        <v>20</v>
      </c>
      <c r="N19" s="42"/>
      <c r="O19" s="3">
        <v>100</v>
      </c>
      <c r="P19" s="4"/>
      <c r="Q19" s="42">
        <v>2322.6925000000001</v>
      </c>
      <c r="R19" s="2"/>
      <c r="S19" s="4"/>
    </row>
    <row r="20" spans="1:20" s="15" customFormat="1" ht="24" customHeight="1" x14ac:dyDescent="0.3">
      <c r="A20" s="10"/>
      <c r="B20" s="49" t="s">
        <v>35</v>
      </c>
      <c r="C20" s="3">
        <v>682</v>
      </c>
      <c r="D20" s="4"/>
      <c r="E20" s="42">
        <v>22239.87</v>
      </c>
      <c r="F20" s="4"/>
      <c r="G20" s="3">
        <v>57</v>
      </c>
      <c r="H20" s="2"/>
      <c r="I20" s="42">
        <v>1888.5074999999999</v>
      </c>
      <c r="J20" s="3"/>
      <c r="K20" s="3" t="s">
        <v>46</v>
      </c>
      <c r="L20" s="4"/>
      <c r="M20" s="42" t="s">
        <v>46</v>
      </c>
      <c r="N20" s="42"/>
      <c r="O20" s="3">
        <v>47</v>
      </c>
      <c r="P20" s="4"/>
      <c r="Q20" s="42">
        <v>1557.7650000000001</v>
      </c>
      <c r="R20" s="2"/>
      <c r="S20" s="4"/>
    </row>
    <row r="21" spans="1:20" s="15" customFormat="1" ht="24" customHeight="1" x14ac:dyDescent="0.3">
      <c r="A21" s="10"/>
      <c r="B21" s="49" t="s">
        <v>36</v>
      </c>
      <c r="C21" s="3">
        <v>239</v>
      </c>
      <c r="D21" s="4"/>
      <c r="E21" s="42">
        <v>10211.434999999999</v>
      </c>
      <c r="F21" s="4"/>
      <c r="G21" s="3">
        <v>19</v>
      </c>
      <c r="H21" s="2"/>
      <c r="I21" s="42">
        <v>801.5</v>
      </c>
      <c r="J21" s="3"/>
      <c r="K21" s="3">
        <v>1</v>
      </c>
      <c r="L21" s="4"/>
      <c r="M21" s="42">
        <v>45</v>
      </c>
      <c r="N21" s="42"/>
      <c r="O21" s="3">
        <v>16</v>
      </c>
      <c r="P21" s="4"/>
      <c r="Q21" s="42">
        <v>688.36</v>
      </c>
      <c r="R21" s="2"/>
      <c r="S21" s="4"/>
    </row>
    <row r="22" spans="1:20" s="15" customFormat="1" ht="24" customHeight="1" x14ac:dyDescent="0.3">
      <c r="A22" s="10"/>
      <c r="B22" s="49" t="s">
        <v>37</v>
      </c>
      <c r="C22" s="3">
        <v>122</v>
      </c>
      <c r="D22" s="4"/>
      <c r="E22" s="42">
        <v>6355.1125000000002</v>
      </c>
      <c r="F22" s="4"/>
      <c r="G22" s="3">
        <v>9</v>
      </c>
      <c r="H22" s="2"/>
      <c r="I22" s="42">
        <v>461.625</v>
      </c>
      <c r="J22" s="2"/>
      <c r="K22" s="3" t="s">
        <v>46</v>
      </c>
      <c r="L22" s="4"/>
      <c r="M22" s="42" t="s">
        <v>46</v>
      </c>
      <c r="N22" s="42"/>
      <c r="O22" s="3">
        <v>9</v>
      </c>
      <c r="P22" s="4"/>
      <c r="Q22" s="42">
        <v>480.05</v>
      </c>
      <c r="R22" s="2"/>
      <c r="S22" s="16"/>
    </row>
    <row r="23" spans="1:20" s="15" customFormat="1" ht="24" customHeight="1" x14ac:dyDescent="0.3">
      <c r="A23" s="10"/>
      <c r="B23" s="49" t="s">
        <v>38</v>
      </c>
      <c r="C23" s="3">
        <v>111</v>
      </c>
      <c r="D23" s="4"/>
      <c r="E23" s="42">
        <v>7763.65</v>
      </c>
      <c r="F23" s="4"/>
      <c r="G23" s="3">
        <v>16</v>
      </c>
      <c r="H23" s="2"/>
      <c r="I23" s="42">
        <v>1206</v>
      </c>
      <c r="J23" s="2"/>
      <c r="K23" s="3" t="s">
        <v>46</v>
      </c>
      <c r="L23" s="4"/>
      <c r="M23" s="42" t="s">
        <v>46</v>
      </c>
      <c r="N23" s="42"/>
      <c r="O23" s="3">
        <v>11</v>
      </c>
      <c r="P23" s="4"/>
      <c r="Q23" s="42">
        <v>833.95</v>
      </c>
      <c r="R23" s="2"/>
      <c r="S23" s="16"/>
    </row>
    <row r="24" spans="1:20" x14ac:dyDescent="0.3">
      <c r="B24" s="49" t="s">
        <v>39</v>
      </c>
      <c r="C24" s="40">
        <v>29</v>
      </c>
      <c r="E24" s="43">
        <v>3139.375</v>
      </c>
      <c r="G24" s="40">
        <v>5</v>
      </c>
      <c r="H24" s="10"/>
      <c r="I24" s="43">
        <v>583.57000000000005</v>
      </c>
      <c r="J24" s="10"/>
      <c r="K24" s="3" t="s">
        <v>46</v>
      </c>
      <c r="M24" s="43" t="s">
        <v>46</v>
      </c>
      <c r="N24" s="54"/>
      <c r="O24" s="39">
        <v>3</v>
      </c>
      <c r="Q24" s="54">
        <v>332</v>
      </c>
      <c r="R24" s="17"/>
      <c r="S24" s="17"/>
    </row>
    <row r="25" spans="1:20" x14ac:dyDescent="0.3">
      <c r="A25" s="25"/>
      <c r="B25" s="51" t="s">
        <v>40</v>
      </c>
      <c r="C25" s="52">
        <v>13</v>
      </c>
      <c r="D25" s="25"/>
      <c r="E25" s="53">
        <v>4173.55</v>
      </c>
      <c r="F25" s="25"/>
      <c r="G25" s="52">
        <v>2</v>
      </c>
      <c r="H25" s="25"/>
      <c r="I25" s="53">
        <v>385</v>
      </c>
      <c r="J25" s="25"/>
      <c r="K25" s="55" t="s">
        <v>46</v>
      </c>
      <c r="L25" s="25"/>
      <c r="M25" s="53" t="s">
        <v>46</v>
      </c>
      <c r="N25" s="53"/>
      <c r="O25" s="52">
        <v>2</v>
      </c>
      <c r="P25" s="25"/>
      <c r="Q25" s="53">
        <v>502.07499999999999</v>
      </c>
      <c r="R25" s="17"/>
      <c r="S25" s="17"/>
      <c r="T25" s="64"/>
    </row>
    <row r="26" spans="1:20" x14ac:dyDescent="0.3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R26" s="17"/>
      <c r="S26" s="17"/>
    </row>
    <row r="27" spans="1:20" x14ac:dyDescent="0.3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R27" s="17"/>
      <c r="S27" s="17"/>
    </row>
    <row r="28" spans="1:20" x14ac:dyDescent="0.3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R28" s="17"/>
      <c r="S28" s="17"/>
    </row>
    <row r="29" spans="1:20" x14ac:dyDescent="0.3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R29" s="17"/>
      <c r="S29" s="17"/>
    </row>
    <row r="30" spans="1:20" x14ac:dyDescent="0.3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R30" s="17"/>
      <c r="S30" s="17"/>
    </row>
    <row r="31" spans="1:20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R31" s="17"/>
      <c r="S31" s="17"/>
    </row>
    <row r="32" spans="1:20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R32" s="17"/>
      <c r="S32" s="17"/>
    </row>
    <row r="33" spans="2:19" x14ac:dyDescent="0.3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R33" s="17"/>
      <c r="S33" s="17"/>
    </row>
    <row r="34" spans="2:19" x14ac:dyDescent="0.3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R34" s="17"/>
      <c r="S34" s="17"/>
    </row>
    <row r="35" spans="2:19" x14ac:dyDescent="0.3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R35" s="17"/>
      <c r="S35" s="17"/>
    </row>
    <row r="36" spans="2:19" x14ac:dyDescent="0.3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R36" s="17"/>
      <c r="S36" s="17"/>
    </row>
    <row r="37" spans="2:19" x14ac:dyDescent="0.3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R37" s="17"/>
      <c r="S37" s="17"/>
    </row>
    <row r="38" spans="2:19" x14ac:dyDescent="0.3">
      <c r="R38" s="17"/>
      <c r="S38" s="17"/>
    </row>
    <row r="39" spans="2:19" x14ac:dyDescent="0.3">
      <c r="R39" s="17"/>
      <c r="S39" s="17"/>
    </row>
    <row r="40" spans="2:19" x14ac:dyDescent="0.3">
      <c r="R40" s="17"/>
      <c r="S40" s="17"/>
    </row>
    <row r="41" spans="2:19" x14ac:dyDescent="0.3">
      <c r="R41" s="17"/>
      <c r="S41" s="17"/>
    </row>
    <row r="42" spans="2:19" x14ac:dyDescent="0.3">
      <c r="R42" s="17"/>
      <c r="S42" s="17"/>
    </row>
    <row r="43" spans="2:19" x14ac:dyDescent="0.3">
      <c r="R43" s="17"/>
      <c r="S43" s="17"/>
    </row>
    <row r="44" spans="2:19" x14ac:dyDescent="0.3">
      <c r="R44" s="17"/>
      <c r="S44" s="17"/>
    </row>
    <row r="45" spans="2:19" x14ac:dyDescent="0.3">
      <c r="R45" s="17"/>
      <c r="S45" s="17"/>
    </row>
  </sheetData>
  <mergeCells count="46">
    <mergeCell ref="O5:R5"/>
    <mergeCell ref="O6:R6"/>
    <mergeCell ref="O7:R7"/>
    <mergeCell ref="O12:P12"/>
    <mergeCell ref="Q12:R12"/>
    <mergeCell ref="O8:R8"/>
    <mergeCell ref="O11:P11"/>
    <mergeCell ref="Q11:R11"/>
    <mergeCell ref="O9:R9"/>
    <mergeCell ref="O10:R10"/>
    <mergeCell ref="K5:N5"/>
    <mergeCell ref="K8:N8"/>
    <mergeCell ref="K11:L11"/>
    <mergeCell ref="K12:L12"/>
    <mergeCell ref="M11:N11"/>
    <mergeCell ref="M12:N12"/>
    <mergeCell ref="K6:N6"/>
    <mergeCell ref="K7:N7"/>
    <mergeCell ref="C5:F5"/>
    <mergeCell ref="C11:D11"/>
    <mergeCell ref="C6:F6"/>
    <mergeCell ref="C7:F7"/>
    <mergeCell ref="I12:J12"/>
    <mergeCell ref="G6:J6"/>
    <mergeCell ref="G5:J5"/>
    <mergeCell ref="G8:J8"/>
    <mergeCell ref="G7:J7"/>
    <mergeCell ref="C12:D12"/>
    <mergeCell ref="C8:F8"/>
    <mergeCell ref="G11:H11"/>
    <mergeCell ref="G12:H12"/>
    <mergeCell ref="E11:F11"/>
    <mergeCell ref="I11:J11"/>
    <mergeCell ref="E12:F12"/>
    <mergeCell ref="A11:B11"/>
    <mergeCell ref="A12:B12"/>
    <mergeCell ref="A5:B5"/>
    <mergeCell ref="A6:B6"/>
    <mergeCell ref="A7:B7"/>
    <mergeCell ref="A8:B8"/>
    <mergeCell ref="C9:F9"/>
    <mergeCell ref="C10:F10"/>
    <mergeCell ref="G9:J9"/>
    <mergeCell ref="G10:J10"/>
    <mergeCell ref="K9:N9"/>
    <mergeCell ref="K10:N10"/>
  </mergeCells>
  <pageMargins left="0.51181102362204722" right="0.15748031496062992" top="0.51181102362204722" bottom="0.31496062992125984" header="0.19685039370078741" footer="0.1574803149606299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K9" sqref="K9:L9"/>
    </sheetView>
  </sheetViews>
  <sheetFormatPr defaultRowHeight="21" x14ac:dyDescent="0.45"/>
  <cols>
    <col min="1" max="1" width="30.5" customWidth="1"/>
    <col min="2" max="2" width="14.1640625" customWidth="1"/>
  </cols>
  <sheetData>
    <row r="1" spans="1:7" x14ac:dyDescent="0.45">
      <c r="B1" s="60">
        <f>SUM(B2:B9)</f>
        <v>134625</v>
      </c>
      <c r="C1" s="61">
        <f>SUM(C2:C10)</f>
        <v>100</v>
      </c>
    </row>
    <row r="2" spans="1:7" x14ac:dyDescent="0.45">
      <c r="A2" s="58" t="str">
        <f>'ตาราง 2.1-48'!B12</f>
        <v xml:space="preserve">       ต่ำกว่า  Under  2 </v>
      </c>
      <c r="B2" s="60">
        <f>'ตาราง 2.1-48'!C12</f>
        <v>19074</v>
      </c>
      <c r="C2" s="61">
        <f>B2*100/$B$1</f>
        <v>14.168245125348189</v>
      </c>
    </row>
    <row r="3" spans="1:7" x14ac:dyDescent="0.45">
      <c r="A3" s="58" t="str">
        <f>'ตาราง 2.1-48'!B13</f>
        <v xml:space="preserve">        2       -       5            </v>
      </c>
      <c r="B3" s="60">
        <f>'ตาราง 2.1-48'!C13</f>
        <v>49999</v>
      </c>
      <c r="C3" s="61">
        <f t="shared" ref="C3:C9" si="0">B3*100/$B$1</f>
        <v>37.139461467038068</v>
      </c>
    </row>
    <row r="4" spans="1:7" x14ac:dyDescent="0.45">
      <c r="A4" s="58" t="str">
        <f>'ตาราง 2.1-48'!B14</f>
        <v xml:space="preserve">        6       -       9            </v>
      </c>
      <c r="B4" s="60">
        <f>'ตาราง 2.1-48'!C14</f>
        <v>23664</v>
      </c>
      <c r="C4" s="61">
        <f t="shared" si="0"/>
        <v>17.577715877437328</v>
      </c>
      <c r="E4" s="63" t="s">
        <v>52</v>
      </c>
      <c r="F4" s="60">
        <f>SUM(B3:B4)</f>
        <v>73663</v>
      </c>
      <c r="G4" s="61">
        <f>F4*100/B1</f>
        <v>54.717177344475395</v>
      </c>
    </row>
    <row r="5" spans="1:7" x14ac:dyDescent="0.45">
      <c r="A5" s="58" t="str">
        <f>'ตาราง 2.1-48'!B15</f>
        <v xml:space="preserve">       10       -     19            </v>
      </c>
      <c r="B5" s="60">
        <f>'ตาราง 2.1-48'!C15</f>
        <v>25920</v>
      </c>
      <c r="C5" s="61">
        <f t="shared" si="0"/>
        <v>19.253481894150418</v>
      </c>
      <c r="E5" s="62" t="s">
        <v>51</v>
      </c>
      <c r="F5" s="60">
        <f>SUM(B5:B6)</f>
        <v>38704</v>
      </c>
      <c r="G5" s="61">
        <f>F5*100/B1</f>
        <v>28.749489322191273</v>
      </c>
    </row>
    <row r="6" spans="1:7" x14ac:dyDescent="0.45">
      <c r="A6" s="59" t="s">
        <v>49</v>
      </c>
      <c r="B6" s="60">
        <f>'ตาราง 2.1-48'!C16+'ตาราง 2.1-48'!C17</f>
        <v>12784</v>
      </c>
      <c r="C6" s="61">
        <f t="shared" si="0"/>
        <v>9.4960074280408548</v>
      </c>
      <c r="E6" s="57" t="s">
        <v>50</v>
      </c>
      <c r="F6" s="61">
        <f>SUM(C2:C6)</f>
        <v>97.634911792014861</v>
      </c>
    </row>
    <row r="7" spans="1:7" x14ac:dyDescent="0.45">
      <c r="A7" s="59" t="s">
        <v>47</v>
      </c>
      <c r="B7" s="60">
        <f>'ตาราง 2.1-48'!C18+'ตาราง 2.1-48'!C19</f>
        <v>2175</v>
      </c>
      <c r="C7" s="61">
        <f t="shared" si="0"/>
        <v>1.6155988857938719</v>
      </c>
    </row>
    <row r="8" spans="1:7" x14ac:dyDescent="0.45">
      <c r="A8" s="59" t="s">
        <v>48</v>
      </c>
      <c r="B8" s="60">
        <f>'ตาราง 2.1-48'!C20+'ตาราง 2.1-48'!C21</f>
        <v>911</v>
      </c>
      <c r="C8" s="61">
        <f t="shared" si="0"/>
        <v>0.67669452181987</v>
      </c>
    </row>
    <row r="9" spans="1:7" x14ac:dyDescent="0.45">
      <c r="A9" s="58" t="s">
        <v>40</v>
      </c>
      <c r="B9" s="60">
        <f>'ตาราง 2.1-48'!C22</f>
        <v>98</v>
      </c>
      <c r="C9" s="61">
        <f t="shared" si="0"/>
        <v>7.2794800371402041E-2</v>
      </c>
    </row>
    <row r="10" spans="1:7" x14ac:dyDescent="0.45">
      <c r="C10" s="6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2.1-48</vt:lpstr>
      <vt:lpstr>ตาราง 1.2(ต่อ2)-49</vt:lpstr>
      <vt:lpstr>ตาราง2บทที่2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table1.1(2)</dc:title>
  <dc:creator>training</dc:creator>
  <cp:lastModifiedBy>nong</cp:lastModifiedBy>
  <cp:lastPrinted>2015-01-11T01:45:44Z</cp:lastPrinted>
  <dcterms:created xsi:type="dcterms:W3CDTF">1999-10-20T08:39:17Z</dcterms:created>
  <dcterms:modified xsi:type="dcterms:W3CDTF">2015-02-05T07:10:48Z</dcterms:modified>
</cp:coreProperties>
</file>