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3" sheetId="1" r:id="rId1"/>
  </sheets>
  <definedNames>
    <definedName name="_xlnm.Print_Area" localSheetId="0">'T3'!$A$1:$M$154</definedName>
  </definedNames>
  <calcPr calcId="144525"/>
</workbook>
</file>

<file path=xl/calcChain.xml><?xml version="1.0" encoding="utf-8"?>
<calcChain xmlns="http://schemas.openxmlformats.org/spreadsheetml/2006/main">
  <c r="H109" i="1" l="1"/>
  <c r="G109" i="1"/>
  <c r="F109" i="1"/>
  <c r="H79" i="1"/>
  <c r="G79" i="1"/>
  <c r="F79" i="1"/>
  <c r="H50" i="1"/>
  <c r="G50" i="1"/>
  <c r="F50" i="1"/>
  <c r="H43" i="1"/>
  <c r="G43" i="1"/>
  <c r="F43" i="1"/>
  <c r="H24" i="1"/>
  <c r="G24" i="1"/>
  <c r="G9" i="1" s="1"/>
  <c r="F24" i="1"/>
  <c r="H17" i="1"/>
  <c r="G17" i="1"/>
  <c r="F17" i="1"/>
  <c r="H10" i="1"/>
  <c r="G10" i="1"/>
  <c r="F10" i="1"/>
  <c r="H9" i="1"/>
  <c r="F9" i="1"/>
</calcChain>
</file>

<file path=xl/sharedStrings.xml><?xml version="1.0" encoding="utf-8"?>
<sst xmlns="http://schemas.openxmlformats.org/spreadsheetml/2006/main" count="448" uniqueCount="274">
  <si>
    <t>ตาราง</t>
  </si>
  <si>
    <t>ผลิตภัณฑ์ภาค และจังหวัด ตามราคาประจำปี จำแนกเป็นรายภาค และจังหวัด พ.ศ. 2551</t>
  </si>
  <si>
    <t>TABLE</t>
  </si>
  <si>
    <t>GROSS REGIONAL AND PROVINCIAL PRODUCT AT CURRENT MARKET PRICES BY REGION AND PROVINCE: 2008</t>
  </si>
  <si>
    <t>ภาค จังหวัด</t>
  </si>
  <si>
    <t>มูลค่าผลิตภัณฑ์ภาคและจังหวัด</t>
  </si>
  <si>
    <t>Region, province</t>
  </si>
  <si>
    <t>(ล้านบาท)</t>
  </si>
  <si>
    <t>ประชากร</t>
  </si>
  <si>
    <t>รายได้เฉลี่ยต่อหัวต่อปี</t>
  </si>
  <si>
    <t>การเรียงลำดับรายได้เฉลี่ยต่อหัวต่อปี</t>
  </si>
  <si>
    <t>Gross Regional and Provincial</t>
  </si>
  <si>
    <t>(1,000 คน)</t>
  </si>
  <si>
    <t>(บาท)</t>
  </si>
  <si>
    <t>Per capita GPP rankings</t>
  </si>
  <si>
    <t>Product (GRP and GPP)</t>
  </si>
  <si>
    <t>Population</t>
  </si>
  <si>
    <t xml:space="preserve">Per capita </t>
  </si>
  <si>
    <t>ของภาค</t>
  </si>
  <si>
    <t>ของประเทศ</t>
  </si>
  <si>
    <t>(Million Baht)</t>
  </si>
  <si>
    <t>(1,000 persons)</t>
  </si>
  <si>
    <t>(Baht)</t>
  </si>
  <si>
    <t>Of the Region</t>
  </si>
  <si>
    <t>Of the Country</t>
  </si>
  <si>
    <t>ทั่วราชอาณาจักร</t>
  </si>
  <si>
    <t>Whole Kingdom</t>
  </si>
  <si>
    <t>กรุงเทพมหานครและปริมณฑล</t>
  </si>
  <si>
    <t>Bangkok and Vicinities</t>
  </si>
  <si>
    <t>สมุทรสาคร</t>
  </si>
  <si>
    <t>1</t>
  </si>
  <si>
    <t>2</t>
  </si>
  <si>
    <t xml:space="preserve"> </t>
  </si>
  <si>
    <t>Samut Sakhon</t>
  </si>
  <si>
    <t>สมุทรปราการ</t>
  </si>
  <si>
    <t>3</t>
  </si>
  <si>
    <t>Samut Prakan</t>
  </si>
  <si>
    <t>กรุงเทพมหานคร</t>
  </si>
  <si>
    <t>6</t>
  </si>
  <si>
    <t>Bangkok</t>
  </si>
  <si>
    <t>ปทุมธานี</t>
  </si>
  <si>
    <t>4</t>
  </si>
  <si>
    <t>8</t>
  </si>
  <si>
    <t>Pathum Thani</t>
  </si>
  <si>
    <t>นครปฐม</t>
  </si>
  <si>
    <t>5</t>
  </si>
  <si>
    <t>13</t>
  </si>
  <si>
    <t>Nakhon Pathom</t>
  </si>
  <si>
    <t>นนทบุรี</t>
  </si>
  <si>
    <t>18</t>
  </si>
  <si>
    <t>Nonthaburi</t>
  </si>
  <si>
    <t>ภาคกลางส่วนกลาง</t>
  </si>
  <si>
    <t>Sub-central Region</t>
  </si>
  <si>
    <t>พระนครศรีอยุธยา</t>
  </si>
  <si>
    <t>Phra Nakhon Si Ayutthaya</t>
  </si>
  <si>
    <t>สระบุรี</t>
  </si>
  <si>
    <t>9</t>
  </si>
  <si>
    <t>Saraburi</t>
  </si>
  <si>
    <t>สิงห์บุรี</t>
  </si>
  <si>
    <t>23</t>
  </si>
  <si>
    <t>Sing Buri</t>
  </si>
  <si>
    <t>ลพบุรี</t>
  </si>
  <si>
    <t>27</t>
  </si>
  <si>
    <t>Lop Buri</t>
  </si>
  <si>
    <t>อ่างทอง</t>
  </si>
  <si>
    <t>32</t>
  </si>
  <si>
    <t>Ang Thong</t>
  </si>
  <si>
    <t>ชัยนาท</t>
  </si>
  <si>
    <t>33</t>
  </si>
  <si>
    <t>Chai Nat</t>
  </si>
  <si>
    <t>ภาคตะวันออก</t>
  </si>
  <si>
    <t>Eastern Region</t>
  </si>
  <si>
    <t>ระยอง</t>
  </si>
  <si>
    <t>Rayong</t>
  </si>
  <si>
    <t>ชลบุรี</t>
  </si>
  <si>
    <t>Chon Buri</t>
  </si>
  <si>
    <t>ฉะเชิงเทรา</t>
  </si>
  <si>
    <t>7</t>
  </si>
  <si>
    <t>Chachoengsao</t>
  </si>
  <si>
    <t>ผลิตภัณฑ์ภาค และจังหวัด ตามราคาประจำปี จำแนกเป็นรายภาค และจังหวัด พ.ศ.2551(ต่อ)</t>
  </si>
  <si>
    <t>GROSS REGIONAL AND PROVINCIAL PRODUCT AT CURRENT MARKET PRICES BY REGION AND PROVINCE: 2008(Contd.)</t>
  </si>
  <si>
    <t>ปราจีนบุรี</t>
  </si>
  <si>
    <t>11</t>
  </si>
  <si>
    <t>Prachin Buri</t>
  </si>
  <si>
    <t>ตราด</t>
  </si>
  <si>
    <t>30</t>
  </si>
  <si>
    <t>Trat</t>
  </si>
  <si>
    <t>จันทบุรี</t>
  </si>
  <si>
    <t>36</t>
  </si>
  <si>
    <t>Chanthaburi</t>
  </si>
  <si>
    <t>นครนายก</t>
  </si>
  <si>
    <t>44</t>
  </si>
  <si>
    <t>Nakhon Nayok</t>
  </si>
  <si>
    <t>สระแก้ว</t>
  </si>
  <si>
    <t>49</t>
  </si>
  <si>
    <t>Sa Kaeo</t>
  </si>
  <si>
    <t>ภาคตะวันตก</t>
  </si>
  <si>
    <t>Western Region</t>
  </si>
  <si>
    <t>ราชบุรี</t>
  </si>
  <si>
    <t>15</t>
  </si>
  <si>
    <t>Ratchaburi</t>
  </si>
  <si>
    <t>ประจวบคีรีขันธ์</t>
  </si>
  <si>
    <t>16</t>
  </si>
  <si>
    <t>Prachuap Khiri Khan</t>
  </si>
  <si>
    <t>เพชรบุรี</t>
  </si>
  <si>
    <t>20</t>
  </si>
  <si>
    <t>Phetchaburi</t>
  </si>
  <si>
    <t>กาญจนบุรี</t>
  </si>
  <si>
    <t>28</t>
  </si>
  <si>
    <t>Kanchanaburi</t>
  </si>
  <si>
    <t>สมุทรสงคราม</t>
  </si>
  <si>
    <t>34</t>
  </si>
  <si>
    <t>Samut Songkhram</t>
  </si>
  <si>
    <t>สุพรรณบุรี</t>
  </si>
  <si>
    <t>38</t>
  </si>
  <si>
    <t>Suphan Buri</t>
  </si>
  <si>
    <t>ภาคเหนือ</t>
  </si>
  <si>
    <t>Northern  Region</t>
  </si>
  <si>
    <t>ลำพูน</t>
  </si>
  <si>
    <t>12</t>
  </si>
  <si>
    <t>Lamphun</t>
  </si>
  <si>
    <t>กำแพงเพชร</t>
  </si>
  <si>
    <t>22</t>
  </si>
  <si>
    <t>Kamphaeng Phet</t>
  </si>
  <si>
    <t>เชียงใหม่</t>
  </si>
  <si>
    <t>35</t>
  </si>
  <si>
    <t>Chiang Mai</t>
  </si>
  <si>
    <t>พิษณุโลก</t>
  </si>
  <si>
    <t>39</t>
  </si>
  <si>
    <t>Phitsanulok</t>
  </si>
  <si>
    <t>นครสวรรค์</t>
  </si>
  <si>
    <t>40</t>
  </si>
  <si>
    <t>Nakhon Sawan</t>
  </si>
  <si>
    <t>เพชรบูรณ์</t>
  </si>
  <si>
    <t>42</t>
  </si>
  <si>
    <t>Phetchabun</t>
  </si>
  <si>
    <t>ตาก</t>
  </si>
  <si>
    <t>43</t>
  </si>
  <si>
    <t>Tak</t>
  </si>
  <si>
    <t>อุทัยธานี</t>
  </si>
  <si>
    <t>45</t>
  </si>
  <si>
    <t>Uthai Thani</t>
  </si>
  <si>
    <t>อุตรดิตถ์</t>
  </si>
  <si>
    <t>47</t>
  </si>
  <si>
    <t>Uttaradit</t>
  </si>
  <si>
    <t>พิจิตร</t>
  </si>
  <si>
    <t>10</t>
  </si>
  <si>
    <t>50</t>
  </si>
  <si>
    <t>Phichit</t>
  </si>
  <si>
    <t>ลำปาง</t>
  </si>
  <si>
    <t>51</t>
  </si>
  <si>
    <t>Lampang</t>
  </si>
  <si>
    <t>สุโขทัย</t>
  </si>
  <si>
    <t>54</t>
  </si>
  <si>
    <t>Sukhothai</t>
  </si>
  <si>
    <t>เชียงราย</t>
  </si>
  <si>
    <t>56</t>
  </si>
  <si>
    <t>Chiang Rai</t>
  </si>
  <si>
    <t>น่าน</t>
  </si>
  <si>
    <t>14</t>
  </si>
  <si>
    <t>57</t>
  </si>
  <si>
    <t>Nan</t>
  </si>
  <si>
    <t>พะเยา</t>
  </si>
  <si>
    <t>58</t>
  </si>
  <si>
    <t>Phayao</t>
  </si>
  <si>
    <t>แม่ฮ่องสอน</t>
  </si>
  <si>
    <t>59</t>
  </si>
  <si>
    <t>Mae Hong Son</t>
  </si>
  <si>
    <t>แพร่</t>
  </si>
  <si>
    <t>17</t>
  </si>
  <si>
    <t>60</t>
  </si>
  <si>
    <t>Phrae</t>
  </si>
  <si>
    <t>ภาคตะวันออกเฉียงเหนือ</t>
  </si>
  <si>
    <t>Northeastern  Region</t>
  </si>
  <si>
    <t>ขอนแก่น</t>
  </si>
  <si>
    <t>41</t>
  </si>
  <si>
    <t>Khon Kaen</t>
  </si>
  <si>
    <t>นครราชสีมา</t>
  </si>
  <si>
    <t>53</t>
  </si>
  <si>
    <t>Nakhon Ratchasima</t>
  </si>
  <si>
    <t>เลย</t>
  </si>
  <si>
    <t>55</t>
  </si>
  <si>
    <t>Loei</t>
  </si>
  <si>
    <t>อุดรธานี</t>
  </si>
  <si>
    <t>61</t>
  </si>
  <si>
    <t>Udon Thani</t>
  </si>
  <si>
    <t>มุกดาหาร</t>
  </si>
  <si>
    <t>62</t>
  </si>
  <si>
    <t>Mukdahan</t>
  </si>
  <si>
    <t>กาฬสินธุ์</t>
  </si>
  <si>
    <t>63</t>
  </si>
  <si>
    <t>Kalasin</t>
  </si>
  <si>
    <t>ชัยภูมิ</t>
  </si>
  <si>
    <t>64</t>
  </si>
  <si>
    <t>Chaiyaphum</t>
  </si>
  <si>
    <t>อุบลราชธานี</t>
  </si>
  <si>
    <t>65</t>
  </si>
  <si>
    <t>Ubon Ratchathani</t>
  </si>
  <si>
    <t>ร้อยเอ็ด</t>
  </si>
  <si>
    <t>66</t>
  </si>
  <si>
    <t>Roi Et</t>
  </si>
  <si>
    <t>หนองคาย</t>
  </si>
  <si>
    <t>67</t>
  </si>
  <si>
    <t>Nong Khai</t>
  </si>
  <si>
    <t>สกลนคร</t>
  </si>
  <si>
    <t>68</t>
  </si>
  <si>
    <t>Sakon Nakhon</t>
  </si>
  <si>
    <t>มหาสารคาม</t>
  </si>
  <si>
    <t>69</t>
  </si>
  <si>
    <t>Maha Sarakham</t>
  </si>
  <si>
    <t>ยโสธร</t>
  </si>
  <si>
    <t>70</t>
  </si>
  <si>
    <t>Yasothon</t>
  </si>
  <si>
    <t>บุรีรัมย์</t>
  </si>
  <si>
    <t>71</t>
  </si>
  <si>
    <t>Buri Ram</t>
  </si>
  <si>
    <t>สุรินทร์</t>
  </si>
  <si>
    <t>72</t>
  </si>
  <si>
    <t>Surin</t>
  </si>
  <si>
    <t>นครพนม</t>
  </si>
  <si>
    <t>73</t>
  </si>
  <si>
    <t>Nakhon Phanom</t>
  </si>
  <si>
    <t>อำนาจเจริญ</t>
  </si>
  <si>
    <t>74</t>
  </si>
  <si>
    <t>Amnat Charoen</t>
  </si>
  <si>
    <t>หนองบัวลำภู</t>
  </si>
  <si>
    <t>75</t>
  </si>
  <si>
    <t>Nong Bua Lam Phu</t>
  </si>
  <si>
    <t>ศรีสะเกษ</t>
  </si>
  <si>
    <t>19</t>
  </si>
  <si>
    <t>76</t>
  </si>
  <si>
    <t>Si Sa Ket</t>
  </si>
  <si>
    <t>ภาคใต้</t>
  </si>
  <si>
    <t>Southern Region</t>
  </si>
  <si>
    <t>ภูเก็ต</t>
  </si>
  <si>
    <t>Phuket</t>
  </si>
  <si>
    <t>สุราษฎร์ธานี</t>
  </si>
  <si>
    <t>Surat Thani</t>
  </si>
  <si>
    <t>พังงา</t>
  </si>
  <si>
    <t>Phangnga</t>
  </si>
  <si>
    <t>สงขลา</t>
  </si>
  <si>
    <t>Songkhla</t>
  </si>
  <si>
    <t>กระบี่</t>
  </si>
  <si>
    <t>21</t>
  </si>
  <si>
    <t>Krabi</t>
  </si>
  <si>
    <t>ชุมพร</t>
  </si>
  <si>
    <t>24</t>
  </si>
  <si>
    <t>Chumphon</t>
  </si>
  <si>
    <t>สตูล</t>
  </si>
  <si>
    <t>25</t>
  </si>
  <si>
    <t>Satun</t>
  </si>
  <si>
    <t>ตรัง</t>
  </si>
  <si>
    <t>26</t>
  </si>
  <si>
    <t>Trang</t>
  </si>
  <si>
    <t>ระนอง</t>
  </si>
  <si>
    <t>29</t>
  </si>
  <si>
    <t>Ranong</t>
  </si>
  <si>
    <t>ยะลา</t>
  </si>
  <si>
    <t>31</t>
  </si>
  <si>
    <t>Yala</t>
  </si>
  <si>
    <t>นครศรีธรรมราช</t>
  </si>
  <si>
    <t>37</t>
  </si>
  <si>
    <t>Nakhon Si Thammarat</t>
  </si>
  <si>
    <t>นราธิวาส</t>
  </si>
  <si>
    <t>46</t>
  </si>
  <si>
    <t>Narathiwat</t>
  </si>
  <si>
    <t>พัทลุง</t>
  </si>
  <si>
    <t>48</t>
  </si>
  <si>
    <t>Phatthalung</t>
  </si>
  <si>
    <t>ปัตตานี</t>
  </si>
  <si>
    <t>52</t>
  </si>
  <si>
    <t>Pattani</t>
  </si>
  <si>
    <t xml:space="preserve">      ที่มา:   สำนักงานคณะกรรมการพัฒนาการเศรษฐกิจและสังคมแห่งชาติ</t>
  </si>
  <si>
    <t>Source:   Office of the National Economic and Social Development 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</si>
</sst>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.00_);_(* \(#,##0.00\);_(* &quot;-&quot;??_);_(@_)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charset val="222"/>
    </font>
    <font>
      <sz val="12"/>
      <color indexed="8"/>
      <name val="AngsanaUPC"/>
      <family val="1"/>
      <charset val="222"/>
    </font>
    <font>
      <b/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43" fontId="2" fillId="0" borderId="0" xfId="1" applyFont="1"/>
    <xf numFmtId="43" fontId="2" fillId="0" borderId="0" xfId="1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Border="1"/>
    <xf numFmtId="43" fontId="4" fillId="0" borderId="0" xfId="1" applyFont="1"/>
    <xf numFmtId="43" fontId="4" fillId="0" borderId="0" xfId="1" applyFont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43" fontId="6" fillId="0" borderId="3" xfId="1" applyFont="1" applyBorder="1" applyAlignment="1">
      <alignment horizontal="center"/>
    </xf>
    <xf numFmtId="43" fontId="6" fillId="0" borderId="4" xfId="1" applyFont="1" applyBorder="1"/>
    <xf numFmtId="43" fontId="6" fillId="0" borderId="3" xfId="1" applyFont="1" applyBorder="1" applyAlignment="1">
      <alignment horizontal="center"/>
    </xf>
    <xf numFmtId="43" fontId="6" fillId="0" borderId="2" xfId="1" applyFont="1" applyBorder="1" applyAlignment="1">
      <alignment horizontal="center"/>
    </xf>
    <xf numFmtId="0" fontId="6" fillId="0" borderId="3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3" fontId="6" fillId="0" borderId="6" xfId="1" applyFont="1" applyBorder="1" applyAlignment="1">
      <alignment horizontal="center"/>
    </xf>
    <xf numFmtId="43" fontId="6" fillId="0" borderId="6" xfId="1" applyFont="1" applyBorder="1" applyAlignment="1">
      <alignment horizontal="center"/>
    </xf>
    <xf numFmtId="43" fontId="6" fillId="0" borderId="5" xfId="1" applyFont="1" applyBorder="1" applyAlignment="1">
      <alignment horizontal="center"/>
    </xf>
    <xf numFmtId="0" fontId="6" fillId="0" borderId="6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43" fontId="6" fillId="0" borderId="7" xfId="1" applyFont="1" applyBorder="1" applyAlignment="1">
      <alignment horizontal="center"/>
    </xf>
    <xf numFmtId="43" fontId="6" fillId="0" borderId="8" xfId="1" applyFont="1" applyBorder="1" applyAlignment="1">
      <alignment horizontal="center"/>
    </xf>
    <xf numFmtId="0" fontId="6" fillId="0" borderId="9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3" fontId="6" fillId="0" borderId="10" xfId="1" applyFont="1" applyBorder="1" applyAlignment="1">
      <alignment horizontal="center"/>
    </xf>
    <xf numFmtId="43" fontId="6" fillId="0" borderId="7" xfId="1" applyFont="1" applyBorder="1" applyAlignment="1">
      <alignment horizontal="center"/>
    </xf>
    <xf numFmtId="0" fontId="7" fillId="0" borderId="7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43" fontId="5" fillId="0" borderId="6" xfId="1" applyFont="1" applyBorder="1" applyAlignment="1">
      <alignment horizontal="center"/>
    </xf>
    <xf numFmtId="43" fontId="5" fillId="0" borderId="11" xfId="1" applyFont="1" applyBorder="1" applyAlignment="1">
      <alignment horizontal="center"/>
    </xf>
    <xf numFmtId="43" fontId="5" fillId="0" borderId="5" xfId="1" applyFont="1" applyBorder="1" applyAlignment="1">
      <alignment horizontal="center"/>
    </xf>
    <xf numFmtId="0" fontId="4" fillId="0" borderId="6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5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3" fontId="8" fillId="0" borderId="11" xfId="1" applyFont="1" applyBorder="1" applyProtection="1">
      <protection locked="0"/>
    </xf>
    <xf numFmtId="43" fontId="6" fillId="0" borderId="11" xfId="1" applyFont="1" applyBorder="1" applyAlignment="1">
      <alignment horizontal="center"/>
    </xf>
    <xf numFmtId="43" fontId="6" fillId="0" borderId="5" xfId="1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9" fillId="0" borderId="0" xfId="0" applyFont="1"/>
    <xf numFmtId="0" fontId="9" fillId="0" borderId="0" xfId="0" applyFont="1" applyBorder="1"/>
    <xf numFmtId="43" fontId="6" fillId="0" borderId="6" xfId="1" applyFont="1" applyBorder="1"/>
    <xf numFmtId="0" fontId="6" fillId="0" borderId="5" xfId="0" applyFont="1" applyBorder="1"/>
    <xf numFmtId="0" fontId="6" fillId="0" borderId="9" xfId="0" applyFont="1" applyBorder="1"/>
    <xf numFmtId="43" fontId="6" fillId="0" borderId="7" xfId="1" applyFont="1" applyBorder="1"/>
    <xf numFmtId="43" fontId="6" fillId="0" borderId="8" xfId="1" applyFont="1" applyBorder="1" applyAlignment="1">
      <alignment horizontal="center"/>
    </xf>
    <xf numFmtId="0" fontId="7" fillId="0" borderId="0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43" fontId="6" fillId="0" borderId="4" xfId="1" applyFont="1" applyBorder="1" applyAlignment="1">
      <alignment horizontal="center"/>
    </xf>
    <xf numFmtId="0" fontId="7" fillId="0" borderId="6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187" fontId="6" fillId="0" borderId="6" xfId="1" applyNumberFormat="1" applyFont="1" applyBorder="1"/>
    <xf numFmtId="0" fontId="9" fillId="0" borderId="6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6" fillId="0" borderId="8" xfId="0" applyFont="1" applyBorder="1"/>
    <xf numFmtId="43" fontId="6" fillId="0" borderId="0" xfId="1" applyFont="1" applyBorder="1"/>
    <xf numFmtId="43" fontId="6" fillId="0" borderId="0" xfId="1" applyFont="1" applyBorder="1" applyAlignment="1">
      <alignment horizontal="center"/>
    </xf>
    <xf numFmtId="0" fontId="9" fillId="0" borderId="0" xfId="0" applyFont="1" applyAlignment="1">
      <alignment horizontal="center"/>
    </xf>
    <xf numFmtId="43" fontId="6" fillId="0" borderId="10" xfId="1" applyFont="1" applyBorder="1"/>
    <xf numFmtId="0" fontId="5" fillId="0" borderId="1" xfId="0" applyFont="1" applyBorder="1"/>
    <xf numFmtId="43" fontId="5" fillId="0" borderId="1" xfId="1" applyFont="1" applyBorder="1"/>
    <xf numFmtId="43" fontId="6" fillId="0" borderId="0" xfId="1" applyFont="1"/>
    <xf numFmtId="43" fontId="3" fillId="0" borderId="0" xfId="1" applyFont="1"/>
    <xf numFmtId="0" fontId="3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295275</xdr:colOff>
      <xdr:row>90</xdr:row>
      <xdr:rowOff>0</xdr:rowOff>
    </xdr:from>
    <xdr:to>
      <xdr:col>13</xdr:col>
      <xdr:colOff>0</xdr:colOff>
      <xdr:row>90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782175" y="19954875"/>
          <a:ext cx="2762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90</a:t>
          </a:r>
        </a:p>
      </xdr:txBody>
    </xdr:sp>
    <xdr:clientData/>
  </xdr:twoCellAnchor>
  <xdr:twoCellAnchor>
    <xdr:from>
      <xdr:col>12</xdr:col>
      <xdr:colOff>238125</xdr:colOff>
      <xdr:row>107</xdr:row>
      <xdr:rowOff>0</xdr:rowOff>
    </xdr:from>
    <xdr:to>
      <xdr:col>12</xdr:col>
      <xdr:colOff>504825</xdr:colOff>
      <xdr:row>107</xdr:row>
      <xdr:rowOff>0</xdr:rowOff>
    </xdr:to>
    <xdr:sp macro="" textlink="">
      <xdr:nvSpPr>
        <xdr:cNvPr id="3" name="Text Box 8"/>
        <xdr:cNvSpPr txBox="1">
          <a:spLocks noChangeArrowheads="1"/>
        </xdr:cNvSpPr>
      </xdr:nvSpPr>
      <xdr:spPr bwMode="auto">
        <a:xfrm>
          <a:off x="9725025" y="23479125"/>
          <a:ext cx="2667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92</a:t>
          </a:r>
        </a:p>
      </xdr:txBody>
    </xdr:sp>
    <xdr:clientData/>
  </xdr:twoCellAnchor>
  <xdr:twoCellAnchor>
    <xdr:from>
      <xdr:col>12</xdr:col>
      <xdr:colOff>295275</xdr:colOff>
      <xdr:row>101</xdr:row>
      <xdr:rowOff>0</xdr:rowOff>
    </xdr:from>
    <xdr:to>
      <xdr:col>13</xdr:col>
      <xdr:colOff>0</xdr:colOff>
      <xdr:row>101</xdr:row>
      <xdr:rowOff>0</xdr:rowOff>
    </xdr:to>
    <xdr:sp macro="" textlink="">
      <xdr:nvSpPr>
        <xdr:cNvPr id="4" name="Text Box 11"/>
        <xdr:cNvSpPr txBox="1">
          <a:spLocks noChangeArrowheads="1"/>
        </xdr:cNvSpPr>
      </xdr:nvSpPr>
      <xdr:spPr bwMode="auto">
        <a:xfrm>
          <a:off x="9782175" y="22164675"/>
          <a:ext cx="2762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90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M141"/>
  <sheetViews>
    <sheetView showGridLines="0" tabSelected="1" topLeftCell="A132" workbookViewId="0">
      <selection activeCell="F144" sqref="F144"/>
    </sheetView>
  </sheetViews>
  <sheetFormatPr defaultRowHeight="21" x14ac:dyDescent="0.45"/>
  <cols>
    <col min="1" max="1" width="1.7109375" style="6" customWidth="1"/>
    <col min="2" max="2" width="5.85546875" style="6" customWidth="1"/>
    <col min="3" max="3" width="4" style="6" customWidth="1"/>
    <col min="4" max="4" width="4.140625" style="6" customWidth="1"/>
    <col min="5" max="5" width="12.140625" style="6" customWidth="1"/>
    <col min="6" max="6" width="24.140625" style="77" customWidth="1"/>
    <col min="7" max="7" width="16" style="77" customWidth="1"/>
    <col min="8" max="8" width="17.7109375" style="77" customWidth="1"/>
    <col min="9" max="10" width="15.7109375" style="77" customWidth="1"/>
    <col min="11" max="11" width="1.85546875" style="6" customWidth="1"/>
    <col min="12" max="12" width="23.28515625" style="6" customWidth="1"/>
    <col min="13" max="13" width="8.5703125" style="6" customWidth="1"/>
    <col min="14" max="16384" width="9.140625" style="78"/>
  </cols>
  <sheetData>
    <row r="1" spans="1:13" s="3" customFormat="1" ht="21.75" customHeight="1" x14ac:dyDescent="0.45">
      <c r="A1" s="1"/>
      <c r="B1" s="1" t="s">
        <v>0</v>
      </c>
      <c r="C1" s="2">
        <v>3</v>
      </c>
      <c r="D1" s="1" t="s">
        <v>1</v>
      </c>
      <c r="F1" s="4"/>
      <c r="G1" s="4"/>
      <c r="H1" s="4"/>
      <c r="I1" s="5"/>
      <c r="J1" s="5"/>
      <c r="K1" s="1"/>
      <c r="L1" s="6"/>
      <c r="M1" s="6"/>
    </row>
    <row r="2" spans="1:13" s="8" customFormat="1" ht="21" customHeight="1" x14ac:dyDescent="0.45">
      <c r="A2" s="7"/>
      <c r="B2" s="7" t="s">
        <v>2</v>
      </c>
      <c r="C2" s="2">
        <v>3</v>
      </c>
      <c r="D2" s="7" t="s">
        <v>3</v>
      </c>
      <c r="F2" s="9"/>
      <c r="G2" s="9"/>
      <c r="H2" s="9"/>
      <c r="I2" s="10"/>
      <c r="J2" s="10"/>
      <c r="K2" s="7"/>
      <c r="L2" s="11"/>
      <c r="M2" s="11"/>
    </row>
    <row r="3" spans="1:13" s="8" customFormat="1" ht="3.75" customHeight="1" x14ac:dyDescent="0.45">
      <c r="A3" s="7"/>
      <c r="B3" s="7"/>
      <c r="C3" s="7"/>
      <c r="D3" s="2"/>
      <c r="E3" s="7"/>
      <c r="F3" s="9"/>
      <c r="G3" s="9"/>
      <c r="H3" s="9"/>
      <c r="I3" s="10"/>
      <c r="J3" s="10"/>
      <c r="K3" s="7"/>
      <c r="L3" s="11"/>
      <c r="M3" s="11"/>
    </row>
    <row r="4" spans="1:13" s="21" customFormat="1" ht="18" customHeight="1" x14ac:dyDescent="0.4">
      <c r="A4" s="12" t="s">
        <v>4</v>
      </c>
      <c r="B4" s="12"/>
      <c r="C4" s="12"/>
      <c r="D4" s="12"/>
      <c r="E4" s="13"/>
      <c r="F4" s="14" t="s">
        <v>5</v>
      </c>
      <c r="G4" s="15"/>
      <c r="H4" s="15"/>
      <c r="I4" s="16"/>
      <c r="J4" s="17"/>
      <c r="K4" s="18" t="s">
        <v>6</v>
      </c>
      <c r="L4" s="19"/>
      <c r="M4" s="20"/>
    </row>
    <row r="5" spans="1:13" s="21" customFormat="1" ht="18" customHeight="1" x14ac:dyDescent="0.4">
      <c r="A5" s="22"/>
      <c r="B5" s="22"/>
      <c r="C5" s="22"/>
      <c r="D5" s="22"/>
      <c r="E5" s="23"/>
      <c r="F5" s="24" t="s">
        <v>7</v>
      </c>
      <c r="G5" s="24" t="s">
        <v>8</v>
      </c>
      <c r="H5" s="24" t="s">
        <v>9</v>
      </c>
      <c r="I5" s="25" t="s">
        <v>10</v>
      </c>
      <c r="J5" s="26"/>
      <c r="K5" s="27"/>
      <c r="L5" s="28"/>
      <c r="M5" s="20"/>
    </row>
    <row r="6" spans="1:13" s="21" customFormat="1" ht="18" customHeight="1" x14ac:dyDescent="0.4">
      <c r="A6" s="22"/>
      <c r="B6" s="22"/>
      <c r="C6" s="22"/>
      <c r="D6" s="22"/>
      <c r="E6" s="23"/>
      <c r="F6" s="24" t="s">
        <v>11</v>
      </c>
      <c r="G6" s="24" t="s">
        <v>12</v>
      </c>
      <c r="H6" s="24" t="s">
        <v>13</v>
      </c>
      <c r="I6" s="29" t="s">
        <v>14</v>
      </c>
      <c r="J6" s="30"/>
      <c r="K6" s="27"/>
      <c r="L6" s="28"/>
      <c r="M6" s="20"/>
    </row>
    <row r="7" spans="1:13" s="21" customFormat="1" ht="18" customHeight="1" x14ac:dyDescent="0.4">
      <c r="A7" s="22"/>
      <c r="B7" s="22"/>
      <c r="C7" s="22"/>
      <c r="D7" s="22"/>
      <c r="E7" s="23"/>
      <c r="F7" s="24" t="s">
        <v>15</v>
      </c>
      <c r="G7" s="24" t="s">
        <v>16</v>
      </c>
      <c r="H7" s="24" t="s">
        <v>17</v>
      </c>
      <c r="I7" s="24" t="s">
        <v>18</v>
      </c>
      <c r="J7" s="24" t="s">
        <v>19</v>
      </c>
      <c r="K7" s="27"/>
      <c r="L7" s="28"/>
      <c r="M7" s="20"/>
    </row>
    <row r="8" spans="1:13" s="21" customFormat="1" ht="18" customHeight="1" x14ac:dyDescent="0.4">
      <c r="A8" s="31"/>
      <c r="B8" s="31"/>
      <c r="C8" s="31"/>
      <c r="D8" s="31"/>
      <c r="E8" s="32"/>
      <c r="F8" s="33" t="s">
        <v>20</v>
      </c>
      <c r="G8" s="33" t="s">
        <v>21</v>
      </c>
      <c r="H8" s="33" t="s">
        <v>22</v>
      </c>
      <c r="I8" s="34" t="s">
        <v>23</v>
      </c>
      <c r="J8" s="33" t="s">
        <v>24</v>
      </c>
      <c r="K8" s="35"/>
      <c r="L8" s="36"/>
      <c r="M8" s="20"/>
    </row>
    <row r="9" spans="1:13" s="44" customFormat="1" ht="27.95" customHeight="1" x14ac:dyDescent="0.4">
      <c r="A9" s="37" t="s">
        <v>25</v>
      </c>
      <c r="B9" s="37"/>
      <c r="C9" s="37"/>
      <c r="D9" s="37"/>
      <c r="E9" s="38"/>
      <c r="F9" s="39">
        <f>F17+F24+F43+F50+F79+F109</f>
        <v>5106188.6999999993</v>
      </c>
      <c r="G9" s="39">
        <f>G17+G24+G43+G50+G79+G109</f>
        <v>50084842</v>
      </c>
      <c r="H9" s="39">
        <f>H17+H24+H43+H50+H79+H109</f>
        <v>7235039</v>
      </c>
      <c r="I9" s="40"/>
      <c r="J9" s="41"/>
      <c r="K9" s="42" t="s">
        <v>26</v>
      </c>
      <c r="L9" s="43"/>
      <c r="M9" s="11"/>
    </row>
    <row r="10" spans="1:13" s="53" customFormat="1" ht="20.100000000000001" customHeight="1" x14ac:dyDescent="0.4">
      <c r="A10" s="45" t="s">
        <v>27</v>
      </c>
      <c r="B10" s="45"/>
      <c r="C10" s="46"/>
      <c r="D10" s="46"/>
      <c r="E10" s="47"/>
      <c r="F10" s="48">
        <f>SUM(F11:F16)</f>
        <v>3741470.4</v>
      </c>
      <c r="G10" s="48">
        <f>SUM(G11:G16)</f>
        <v>10161694</v>
      </c>
      <c r="H10" s="48">
        <f>SUM(H11:H16)</f>
        <v>1960815</v>
      </c>
      <c r="I10" s="49"/>
      <c r="J10" s="50"/>
      <c r="K10" s="51" t="s">
        <v>28</v>
      </c>
      <c r="L10" s="46"/>
      <c r="M10" s="52"/>
    </row>
    <row r="11" spans="1:13" s="53" customFormat="1" ht="17.45" customHeight="1" x14ac:dyDescent="0.4">
      <c r="A11" s="21"/>
      <c r="B11" s="21" t="s">
        <v>29</v>
      </c>
      <c r="C11" s="21"/>
      <c r="D11" s="46"/>
      <c r="E11" s="46"/>
      <c r="F11" s="48">
        <v>340816.2</v>
      </c>
      <c r="G11" s="54">
        <v>478146</v>
      </c>
      <c r="H11" s="54">
        <v>602374</v>
      </c>
      <c r="I11" s="49" t="s">
        <v>30</v>
      </c>
      <c r="J11" s="50" t="s">
        <v>31</v>
      </c>
      <c r="K11" s="20" t="s">
        <v>32</v>
      </c>
      <c r="L11" s="45" t="s">
        <v>33</v>
      </c>
      <c r="M11" s="52"/>
    </row>
    <row r="12" spans="1:13" s="21" customFormat="1" ht="17.45" customHeight="1" x14ac:dyDescent="0.4">
      <c r="B12" s="21" t="s">
        <v>34</v>
      </c>
      <c r="F12" s="48">
        <v>657830</v>
      </c>
      <c r="G12" s="54">
        <v>1147224</v>
      </c>
      <c r="H12" s="54">
        <v>511218</v>
      </c>
      <c r="I12" s="49" t="s">
        <v>31</v>
      </c>
      <c r="J12" s="50" t="s">
        <v>35</v>
      </c>
      <c r="L12" s="20" t="s">
        <v>36</v>
      </c>
      <c r="M12" s="20"/>
    </row>
    <row r="13" spans="1:13" s="21" customFormat="1" ht="17.45" customHeight="1" x14ac:dyDescent="0.4">
      <c r="B13" s="21" t="s">
        <v>37</v>
      </c>
      <c r="F13" s="48">
        <v>2286087.5</v>
      </c>
      <c r="G13" s="54">
        <v>5710883</v>
      </c>
      <c r="H13" s="54">
        <v>333459</v>
      </c>
      <c r="I13" s="49" t="s">
        <v>35</v>
      </c>
      <c r="J13" s="50" t="s">
        <v>38</v>
      </c>
      <c r="L13" s="20" t="s">
        <v>39</v>
      </c>
      <c r="M13" s="20"/>
    </row>
    <row r="14" spans="1:13" s="21" customFormat="1" ht="17.45" customHeight="1" x14ac:dyDescent="0.4">
      <c r="B14" s="21" t="s">
        <v>40</v>
      </c>
      <c r="F14" s="48">
        <v>204530</v>
      </c>
      <c r="G14" s="54">
        <v>929250</v>
      </c>
      <c r="H14" s="54">
        <v>250888</v>
      </c>
      <c r="I14" s="49" t="s">
        <v>41</v>
      </c>
      <c r="J14" s="50" t="s">
        <v>42</v>
      </c>
      <c r="L14" s="20" t="s">
        <v>43</v>
      </c>
      <c r="M14" s="20"/>
    </row>
    <row r="15" spans="1:13" s="21" customFormat="1" ht="17.45" customHeight="1" x14ac:dyDescent="0.4">
      <c r="B15" s="21" t="s">
        <v>44</v>
      </c>
      <c r="F15" s="48">
        <v>134973.79999999999</v>
      </c>
      <c r="G15" s="54">
        <v>843599</v>
      </c>
      <c r="H15" s="54">
        <v>140883</v>
      </c>
      <c r="I15" s="49" t="s">
        <v>45</v>
      </c>
      <c r="J15" s="50" t="s">
        <v>46</v>
      </c>
      <c r="L15" s="20" t="s">
        <v>47</v>
      </c>
      <c r="M15" s="20"/>
    </row>
    <row r="16" spans="1:13" s="21" customFormat="1" ht="17.45" customHeight="1" x14ac:dyDescent="0.4">
      <c r="B16" s="21" t="s">
        <v>48</v>
      </c>
      <c r="F16" s="54">
        <v>117232.9</v>
      </c>
      <c r="G16" s="54">
        <v>1052592</v>
      </c>
      <c r="H16" s="54">
        <v>121993</v>
      </c>
      <c r="I16" s="49" t="s">
        <v>38</v>
      </c>
      <c r="J16" s="50" t="s">
        <v>49</v>
      </c>
      <c r="L16" s="20" t="s">
        <v>50</v>
      </c>
      <c r="M16" s="20"/>
    </row>
    <row r="17" spans="1:13" s="21" customFormat="1" ht="20.100000000000001" customHeight="1" x14ac:dyDescent="0.4">
      <c r="A17" s="53" t="s">
        <v>51</v>
      </c>
      <c r="B17" s="53"/>
      <c r="E17" s="55"/>
      <c r="F17" s="54">
        <f>SUM(F18:F23)</f>
        <v>666229.5</v>
      </c>
      <c r="G17" s="54">
        <f>SUM(G18:G23)</f>
        <v>2980901</v>
      </c>
      <c r="H17" s="54">
        <f>SUM(H18:H23)</f>
        <v>1088492</v>
      </c>
      <c r="I17" s="49"/>
      <c r="J17" s="50"/>
      <c r="K17" s="52" t="s">
        <v>52</v>
      </c>
      <c r="M17" s="20"/>
    </row>
    <row r="18" spans="1:13" s="21" customFormat="1" ht="17.45" customHeight="1" x14ac:dyDescent="0.4">
      <c r="B18" s="21" t="s">
        <v>53</v>
      </c>
      <c r="F18" s="54">
        <v>370143.2</v>
      </c>
      <c r="G18" s="54">
        <v>769126</v>
      </c>
      <c r="H18" s="54">
        <v>483942</v>
      </c>
      <c r="I18" s="49" t="s">
        <v>30</v>
      </c>
      <c r="J18" s="50" t="s">
        <v>41</v>
      </c>
      <c r="L18" s="20" t="s">
        <v>54</v>
      </c>
      <c r="M18" s="20"/>
    </row>
    <row r="19" spans="1:13" s="21" customFormat="1" ht="17.45" customHeight="1" x14ac:dyDescent="0.4">
      <c r="B19" s="21" t="s">
        <v>55</v>
      </c>
      <c r="F19" s="54">
        <v>142809.29999999999</v>
      </c>
      <c r="G19" s="54">
        <v>621640</v>
      </c>
      <c r="H19" s="54">
        <v>235753</v>
      </c>
      <c r="I19" s="49" t="s">
        <v>31</v>
      </c>
      <c r="J19" s="50" t="s">
        <v>56</v>
      </c>
      <c r="L19" s="20" t="s">
        <v>57</v>
      </c>
    </row>
    <row r="20" spans="1:13" s="21" customFormat="1" ht="17.45" customHeight="1" x14ac:dyDescent="0.4">
      <c r="B20" s="21" t="s">
        <v>58</v>
      </c>
      <c r="F20" s="54">
        <v>24353.599999999999</v>
      </c>
      <c r="G20" s="54">
        <v>215551</v>
      </c>
      <c r="H20" s="54">
        <v>103409</v>
      </c>
      <c r="I20" s="49" t="s">
        <v>35</v>
      </c>
      <c r="J20" s="50" t="s">
        <v>59</v>
      </c>
      <c r="L20" s="20" t="s">
        <v>60</v>
      </c>
    </row>
    <row r="21" spans="1:13" s="21" customFormat="1" ht="17.45" customHeight="1" x14ac:dyDescent="0.4">
      <c r="B21" s="21" t="s">
        <v>61</v>
      </c>
      <c r="F21" s="54">
        <v>75333.2</v>
      </c>
      <c r="G21" s="54">
        <v>753801</v>
      </c>
      <c r="H21" s="54">
        <v>97306</v>
      </c>
      <c r="I21" s="49" t="s">
        <v>41</v>
      </c>
      <c r="J21" s="50" t="s">
        <v>62</v>
      </c>
      <c r="L21" s="20" t="s">
        <v>63</v>
      </c>
    </row>
    <row r="22" spans="1:13" s="21" customFormat="1" ht="17.45" customHeight="1" x14ac:dyDescent="0.4">
      <c r="B22" s="21" t="s">
        <v>64</v>
      </c>
      <c r="F22" s="54">
        <v>23326.9</v>
      </c>
      <c r="G22" s="54">
        <v>284831</v>
      </c>
      <c r="H22" s="54">
        <v>85193</v>
      </c>
      <c r="I22" s="49" t="s">
        <v>45</v>
      </c>
      <c r="J22" s="50" t="s">
        <v>65</v>
      </c>
      <c r="L22" s="20" t="s">
        <v>66</v>
      </c>
      <c r="M22" s="20"/>
    </row>
    <row r="23" spans="1:13" s="21" customFormat="1" ht="17.45" customHeight="1" x14ac:dyDescent="0.4">
      <c r="B23" s="21" t="s">
        <v>67</v>
      </c>
      <c r="F23" s="54">
        <v>30263.3</v>
      </c>
      <c r="G23" s="54">
        <v>335952</v>
      </c>
      <c r="H23" s="54">
        <v>82889</v>
      </c>
      <c r="I23" s="49" t="s">
        <v>38</v>
      </c>
      <c r="J23" s="50" t="s">
        <v>68</v>
      </c>
      <c r="L23" s="20" t="s">
        <v>69</v>
      </c>
      <c r="M23" s="20"/>
    </row>
    <row r="24" spans="1:13" s="21" customFormat="1" ht="20.100000000000001" customHeight="1" x14ac:dyDescent="0.4">
      <c r="A24" s="53" t="s">
        <v>70</v>
      </c>
      <c r="B24" s="53"/>
      <c r="C24" s="53"/>
      <c r="E24" s="55"/>
      <c r="F24" s="54">
        <f>F25+F26+F27+F38+F39+F40+F41+F42</f>
        <v>1585015.6999999997</v>
      </c>
      <c r="G24" s="54">
        <f>G25+G26+G27+G38+G39+G40+G41+G42</f>
        <v>4746782</v>
      </c>
      <c r="H24" s="54">
        <f>H25+H26+H27+H38+H39+H40+H41+H42</f>
        <v>2347947</v>
      </c>
      <c r="I24" s="49"/>
      <c r="J24" s="50"/>
      <c r="K24" s="52" t="s">
        <v>71</v>
      </c>
      <c r="L24" s="20"/>
      <c r="M24" s="20"/>
    </row>
    <row r="25" spans="1:13" s="21" customFormat="1" ht="17.45" customHeight="1" x14ac:dyDescent="0.4">
      <c r="B25" s="21" t="s">
        <v>72</v>
      </c>
      <c r="E25" s="55"/>
      <c r="F25" s="54">
        <v>672103.9</v>
      </c>
      <c r="G25" s="54">
        <v>835861</v>
      </c>
      <c r="H25" s="54">
        <v>1137470</v>
      </c>
      <c r="I25" s="49" t="s">
        <v>30</v>
      </c>
      <c r="J25" s="50" t="s">
        <v>30</v>
      </c>
      <c r="L25" s="20" t="s">
        <v>73</v>
      </c>
      <c r="M25" s="20"/>
    </row>
    <row r="26" spans="1:13" s="21" customFormat="1" ht="17.45" customHeight="1" x14ac:dyDescent="0.4">
      <c r="B26" s="21" t="s">
        <v>74</v>
      </c>
      <c r="E26" s="55"/>
      <c r="F26" s="54">
        <v>492050.7</v>
      </c>
      <c r="G26" s="54">
        <v>1264687</v>
      </c>
      <c r="H26" s="54">
        <v>416003</v>
      </c>
      <c r="I26" s="49" t="s">
        <v>31</v>
      </c>
      <c r="J26" s="50" t="s">
        <v>45</v>
      </c>
      <c r="L26" s="20" t="s">
        <v>75</v>
      </c>
      <c r="M26" s="20"/>
    </row>
    <row r="27" spans="1:13" s="21" customFormat="1" ht="17.45" customHeight="1" x14ac:dyDescent="0.4">
      <c r="B27" s="21" t="s">
        <v>76</v>
      </c>
      <c r="E27" s="55"/>
      <c r="F27" s="54">
        <v>232730.4</v>
      </c>
      <c r="G27" s="54">
        <v>664830</v>
      </c>
      <c r="H27" s="54">
        <v>330237</v>
      </c>
      <c r="I27" s="49" t="s">
        <v>35</v>
      </c>
      <c r="J27" s="50" t="s">
        <v>77</v>
      </c>
      <c r="L27" s="20" t="s">
        <v>78</v>
      </c>
      <c r="M27" s="20"/>
    </row>
    <row r="28" spans="1:13" s="21" customFormat="1" ht="11.25" customHeight="1" x14ac:dyDescent="0.4">
      <c r="A28" s="56"/>
      <c r="B28" s="56"/>
      <c r="C28" s="56"/>
      <c r="D28" s="56"/>
      <c r="E28" s="56"/>
      <c r="F28" s="57"/>
      <c r="G28" s="57"/>
      <c r="H28" s="57"/>
      <c r="I28" s="33"/>
      <c r="J28" s="58"/>
      <c r="K28" s="56"/>
      <c r="L28" s="56"/>
      <c r="M28" s="20"/>
    </row>
    <row r="29" spans="1:13" s="3" customFormat="1" x14ac:dyDescent="0.45">
      <c r="A29" s="1"/>
      <c r="B29" s="1" t="s">
        <v>0</v>
      </c>
      <c r="C29" s="2">
        <v>3</v>
      </c>
      <c r="D29" s="1" t="s">
        <v>79</v>
      </c>
      <c r="F29" s="4"/>
      <c r="G29" s="4"/>
      <c r="H29" s="4"/>
      <c r="I29" s="5"/>
      <c r="J29" s="5"/>
      <c r="K29" s="1"/>
      <c r="L29" s="6"/>
      <c r="M29" s="6"/>
    </row>
    <row r="30" spans="1:13" s="8" customFormat="1" ht="21" customHeight="1" x14ac:dyDescent="0.45">
      <c r="A30" s="7"/>
      <c r="B30" s="7" t="s">
        <v>2</v>
      </c>
      <c r="C30" s="2">
        <v>3</v>
      </c>
      <c r="D30" s="7" t="s">
        <v>80</v>
      </c>
      <c r="F30" s="9"/>
      <c r="G30" s="9"/>
      <c r="H30" s="9"/>
      <c r="I30" s="10"/>
      <c r="J30" s="10"/>
      <c r="K30" s="7"/>
      <c r="L30" s="11"/>
      <c r="M30" s="11"/>
    </row>
    <row r="31" spans="1:13" s="8" customFormat="1" ht="0.75" customHeight="1" x14ac:dyDescent="0.45">
      <c r="A31" s="7"/>
      <c r="B31" s="7"/>
      <c r="C31" s="7"/>
      <c r="D31" s="2"/>
      <c r="E31" s="7"/>
      <c r="F31" s="9"/>
      <c r="G31" s="9"/>
      <c r="H31" s="9"/>
      <c r="I31" s="10"/>
      <c r="J31" s="10"/>
      <c r="K31" s="7"/>
      <c r="L31" s="11"/>
      <c r="M31" s="11"/>
    </row>
    <row r="32" spans="1:13" s="21" customFormat="1" ht="18" customHeight="1" x14ac:dyDescent="0.4">
      <c r="A32" s="12" t="s">
        <v>4</v>
      </c>
      <c r="B32" s="12"/>
      <c r="C32" s="12"/>
      <c r="D32" s="12"/>
      <c r="E32" s="13"/>
      <c r="F32" s="14" t="s">
        <v>5</v>
      </c>
      <c r="G32" s="15"/>
      <c r="H32" s="15"/>
      <c r="I32" s="16"/>
      <c r="J32" s="17"/>
      <c r="K32" s="18" t="s">
        <v>6</v>
      </c>
      <c r="L32" s="19"/>
      <c r="M32" s="20"/>
    </row>
    <row r="33" spans="1:13" s="21" customFormat="1" ht="18" customHeight="1" x14ac:dyDescent="0.4">
      <c r="A33" s="22"/>
      <c r="B33" s="22"/>
      <c r="C33" s="22"/>
      <c r="D33" s="22"/>
      <c r="E33" s="23"/>
      <c r="F33" s="24" t="s">
        <v>7</v>
      </c>
      <c r="G33" s="24" t="s">
        <v>8</v>
      </c>
      <c r="H33" s="24" t="s">
        <v>9</v>
      </c>
      <c r="I33" s="25" t="s">
        <v>10</v>
      </c>
      <c r="J33" s="26"/>
      <c r="K33" s="27"/>
      <c r="L33" s="28"/>
      <c r="M33" s="20"/>
    </row>
    <row r="34" spans="1:13" s="21" customFormat="1" ht="18" customHeight="1" x14ac:dyDescent="0.4">
      <c r="A34" s="22"/>
      <c r="B34" s="22"/>
      <c r="C34" s="22"/>
      <c r="D34" s="22"/>
      <c r="E34" s="23"/>
      <c r="F34" s="24" t="s">
        <v>11</v>
      </c>
      <c r="G34" s="24" t="s">
        <v>12</v>
      </c>
      <c r="H34" s="24" t="s">
        <v>13</v>
      </c>
      <c r="I34" s="29" t="s">
        <v>14</v>
      </c>
      <c r="J34" s="30"/>
      <c r="K34" s="27"/>
      <c r="L34" s="28"/>
      <c r="M34" s="20"/>
    </row>
    <row r="35" spans="1:13" s="21" customFormat="1" ht="18" customHeight="1" x14ac:dyDescent="0.4">
      <c r="A35" s="22"/>
      <c r="B35" s="22"/>
      <c r="C35" s="22"/>
      <c r="D35" s="22"/>
      <c r="E35" s="23"/>
      <c r="F35" s="24" t="s">
        <v>15</v>
      </c>
      <c r="G35" s="24" t="s">
        <v>16</v>
      </c>
      <c r="H35" s="24" t="s">
        <v>17</v>
      </c>
      <c r="I35" s="24" t="s">
        <v>18</v>
      </c>
      <c r="J35" s="24" t="s">
        <v>19</v>
      </c>
      <c r="K35" s="27"/>
      <c r="L35" s="28"/>
      <c r="M35" s="20"/>
    </row>
    <row r="36" spans="1:13" s="21" customFormat="1" ht="18" customHeight="1" x14ac:dyDescent="0.4">
      <c r="A36" s="31"/>
      <c r="B36" s="31"/>
      <c r="C36" s="31"/>
      <c r="D36" s="31"/>
      <c r="E36" s="32"/>
      <c r="F36" s="33" t="s">
        <v>20</v>
      </c>
      <c r="G36" s="33" t="s">
        <v>21</v>
      </c>
      <c r="H36" s="33" t="s">
        <v>22</v>
      </c>
      <c r="I36" s="34" t="s">
        <v>23</v>
      </c>
      <c r="J36" s="33" t="s">
        <v>24</v>
      </c>
      <c r="K36" s="35"/>
      <c r="L36" s="36"/>
      <c r="M36" s="20"/>
    </row>
    <row r="37" spans="1:13" s="21" customFormat="1" ht="3" customHeight="1" x14ac:dyDescent="0.4">
      <c r="A37" s="59"/>
      <c r="B37" s="59"/>
      <c r="C37" s="59"/>
      <c r="D37" s="59"/>
      <c r="E37" s="60"/>
      <c r="F37" s="24"/>
      <c r="G37" s="24"/>
      <c r="H37" s="24"/>
      <c r="I37" s="24"/>
      <c r="J37" s="61"/>
      <c r="K37" s="62"/>
      <c r="L37" s="59"/>
      <c r="M37" s="20"/>
    </row>
    <row r="38" spans="1:13" s="21" customFormat="1" ht="17.45" customHeight="1" x14ac:dyDescent="0.4">
      <c r="B38" s="21" t="s">
        <v>81</v>
      </c>
      <c r="E38" s="55"/>
      <c r="F38" s="54">
        <v>73221.7</v>
      </c>
      <c r="G38" s="54">
        <v>459379</v>
      </c>
      <c r="H38" s="54">
        <v>163596</v>
      </c>
      <c r="I38" s="49" t="s">
        <v>41</v>
      </c>
      <c r="J38" s="50" t="s">
        <v>82</v>
      </c>
      <c r="L38" s="20" t="s">
        <v>83</v>
      </c>
      <c r="M38" s="20"/>
    </row>
    <row r="39" spans="1:13" s="21" customFormat="1" ht="17.45" customHeight="1" x14ac:dyDescent="0.4">
      <c r="B39" s="21" t="s">
        <v>84</v>
      </c>
      <c r="E39" s="55"/>
      <c r="F39" s="54">
        <v>22059.9</v>
      </c>
      <c r="G39" s="54">
        <v>221827</v>
      </c>
      <c r="H39" s="54">
        <v>91148</v>
      </c>
      <c r="I39" s="49" t="s">
        <v>45</v>
      </c>
      <c r="J39" s="50" t="s">
        <v>85</v>
      </c>
      <c r="L39" s="20" t="s">
        <v>86</v>
      </c>
      <c r="M39" s="20"/>
    </row>
    <row r="40" spans="1:13" s="21" customFormat="1" ht="17.45" customHeight="1" x14ac:dyDescent="0.4">
      <c r="B40" s="21" t="s">
        <v>87</v>
      </c>
      <c r="E40" s="55"/>
      <c r="F40" s="54">
        <v>41708.400000000001</v>
      </c>
      <c r="G40" s="54">
        <v>508020</v>
      </c>
      <c r="H40" s="54">
        <v>78435</v>
      </c>
      <c r="I40" s="49" t="s">
        <v>38</v>
      </c>
      <c r="J40" s="50" t="s">
        <v>88</v>
      </c>
      <c r="L40" s="20" t="s">
        <v>89</v>
      </c>
      <c r="M40" s="20"/>
    </row>
    <row r="41" spans="1:13" s="21" customFormat="1" ht="17.45" customHeight="1" x14ac:dyDescent="0.4">
      <c r="B41" s="21" t="s">
        <v>90</v>
      </c>
      <c r="E41" s="55"/>
      <c r="F41" s="54">
        <v>18073.3</v>
      </c>
      <c r="G41" s="54">
        <v>250753</v>
      </c>
      <c r="H41" s="54">
        <v>69559</v>
      </c>
      <c r="I41" s="49" t="s">
        <v>77</v>
      </c>
      <c r="J41" s="50" t="s">
        <v>91</v>
      </c>
      <c r="L41" s="20" t="s">
        <v>92</v>
      </c>
      <c r="M41" s="20"/>
    </row>
    <row r="42" spans="1:13" s="21" customFormat="1" ht="17.45" customHeight="1" x14ac:dyDescent="0.4">
      <c r="B42" s="21" t="s">
        <v>93</v>
      </c>
      <c r="E42" s="55"/>
      <c r="F42" s="54">
        <v>33067.4</v>
      </c>
      <c r="G42" s="54">
        <v>541425</v>
      </c>
      <c r="H42" s="54">
        <v>61499</v>
      </c>
      <c r="I42" s="49" t="s">
        <v>42</v>
      </c>
      <c r="J42" s="50" t="s">
        <v>94</v>
      </c>
      <c r="L42" s="20" t="s">
        <v>95</v>
      </c>
      <c r="M42" s="20"/>
    </row>
    <row r="43" spans="1:13" s="21" customFormat="1" ht="20.100000000000001" customHeight="1" x14ac:dyDescent="0.4">
      <c r="A43" s="53" t="s">
        <v>96</v>
      </c>
      <c r="B43" s="53"/>
      <c r="E43" s="55"/>
      <c r="F43" s="54">
        <f>SUM(F44:F49)</f>
        <v>382254.30000000005</v>
      </c>
      <c r="G43" s="54">
        <f>SUM(G44:G49)</f>
        <v>3674671</v>
      </c>
      <c r="H43" s="54">
        <f>SUM(H44:H49)</f>
        <v>630485</v>
      </c>
      <c r="I43" s="49"/>
      <c r="J43" s="50"/>
      <c r="K43" s="53" t="s">
        <v>97</v>
      </c>
      <c r="L43" s="52"/>
      <c r="M43" s="20"/>
    </row>
    <row r="44" spans="1:13" s="21" customFormat="1" ht="17.45" customHeight="1" x14ac:dyDescent="0.4">
      <c r="B44" s="21" t="s">
        <v>98</v>
      </c>
      <c r="E44" s="55"/>
      <c r="F44" s="54">
        <v>108361.1</v>
      </c>
      <c r="G44" s="54">
        <v>835861</v>
      </c>
      <c r="H44" s="54">
        <v>130600</v>
      </c>
      <c r="I44" s="49" t="s">
        <v>30</v>
      </c>
      <c r="J44" s="50" t="s">
        <v>99</v>
      </c>
      <c r="L44" s="20" t="s">
        <v>100</v>
      </c>
      <c r="M44" s="20"/>
    </row>
    <row r="45" spans="1:13" s="21" customFormat="1" ht="17.45" customHeight="1" x14ac:dyDescent="0.4">
      <c r="B45" s="21" t="s">
        <v>101</v>
      </c>
      <c r="E45" s="55"/>
      <c r="F45" s="54">
        <v>60855.199999999997</v>
      </c>
      <c r="G45" s="54">
        <v>500378</v>
      </c>
      <c r="H45" s="54">
        <v>127445</v>
      </c>
      <c r="I45" s="49" t="s">
        <v>31</v>
      </c>
      <c r="J45" s="50" t="s">
        <v>102</v>
      </c>
      <c r="L45" s="20" t="s">
        <v>103</v>
      </c>
      <c r="M45" s="20"/>
    </row>
    <row r="46" spans="1:13" s="21" customFormat="1" ht="17.45" customHeight="1" x14ac:dyDescent="0.4">
      <c r="B46" s="21" t="s">
        <v>104</v>
      </c>
      <c r="E46" s="55"/>
      <c r="F46" s="54">
        <v>55336.9</v>
      </c>
      <c r="G46" s="54">
        <v>458975</v>
      </c>
      <c r="H46" s="54">
        <v>121132</v>
      </c>
      <c r="I46" s="49" t="s">
        <v>35</v>
      </c>
      <c r="J46" s="50" t="s">
        <v>105</v>
      </c>
      <c r="L46" s="20" t="s">
        <v>106</v>
      </c>
      <c r="M46" s="20"/>
    </row>
    <row r="47" spans="1:13" s="21" customFormat="1" ht="17.45" customHeight="1" x14ac:dyDescent="0.4">
      <c r="B47" s="21" t="s">
        <v>107</v>
      </c>
      <c r="E47" s="55"/>
      <c r="F47" s="54">
        <v>74721.3</v>
      </c>
      <c r="G47" s="54">
        <v>840905</v>
      </c>
      <c r="H47" s="54">
        <v>95887</v>
      </c>
      <c r="I47" s="49" t="s">
        <v>41</v>
      </c>
      <c r="J47" s="50" t="s">
        <v>108</v>
      </c>
      <c r="L47" s="20" t="s">
        <v>109</v>
      </c>
      <c r="M47" s="20"/>
    </row>
    <row r="48" spans="1:13" s="21" customFormat="1" ht="17.45" customHeight="1" x14ac:dyDescent="0.4">
      <c r="B48" s="21" t="s">
        <v>110</v>
      </c>
      <c r="E48" s="55"/>
      <c r="F48" s="54">
        <v>17116.400000000001</v>
      </c>
      <c r="G48" s="54">
        <v>194054</v>
      </c>
      <c r="H48" s="54">
        <v>81247</v>
      </c>
      <c r="I48" s="49" t="s">
        <v>45</v>
      </c>
      <c r="J48" s="50" t="s">
        <v>111</v>
      </c>
      <c r="L48" s="20" t="s">
        <v>112</v>
      </c>
      <c r="M48" s="20"/>
    </row>
    <row r="49" spans="1:13" s="21" customFormat="1" ht="17.45" customHeight="1" x14ac:dyDescent="0.4">
      <c r="B49" s="21" t="s">
        <v>113</v>
      </c>
      <c r="E49" s="55"/>
      <c r="F49" s="54">
        <v>65863.399999999994</v>
      </c>
      <c r="G49" s="54">
        <v>844498</v>
      </c>
      <c r="H49" s="54">
        <v>74174</v>
      </c>
      <c r="I49" s="49" t="s">
        <v>38</v>
      </c>
      <c r="J49" s="50" t="s">
        <v>114</v>
      </c>
      <c r="L49" s="20" t="s">
        <v>115</v>
      </c>
      <c r="M49" s="20"/>
    </row>
    <row r="50" spans="1:13" s="21" customFormat="1" ht="20.100000000000001" customHeight="1" x14ac:dyDescent="0.4">
      <c r="A50" s="63" t="s">
        <v>116</v>
      </c>
      <c r="B50" s="63"/>
      <c r="C50" s="64"/>
      <c r="D50" s="64"/>
      <c r="E50" s="65"/>
      <c r="F50" s="66">
        <f>F51+F52+F53+F54+F55+F56+F57+F58+F59+F71+F72+F73+F74+F75+F76+F77+F78</f>
        <v>859653.09999999986</v>
      </c>
      <c r="G50" s="66">
        <f>G51+G52+G53+G54+G55+G56+G57+G58+G59+G71+G72+G73+G74+G75+G76+G77+G78</f>
        <v>11878641</v>
      </c>
      <c r="H50" s="66">
        <f>H51+H52+H53+H54+H55+H56+H57+H58+H59+H71+H72+H73+H74+H75+H76+H77+H78</f>
        <v>1205135</v>
      </c>
      <c r="I50" s="49"/>
      <c r="J50" s="50"/>
      <c r="K50" s="67" t="s">
        <v>117</v>
      </c>
      <c r="L50" s="68"/>
      <c r="M50" s="20"/>
    </row>
    <row r="51" spans="1:13" s="21" customFormat="1" ht="17.45" customHeight="1" x14ac:dyDescent="0.4">
      <c r="B51" s="21" t="s">
        <v>118</v>
      </c>
      <c r="E51" s="55"/>
      <c r="F51" s="54">
        <v>70195.5</v>
      </c>
      <c r="G51" s="54">
        <v>405125</v>
      </c>
      <c r="H51" s="54">
        <v>161846</v>
      </c>
      <c r="I51" s="49" t="s">
        <v>30</v>
      </c>
      <c r="J51" s="50" t="s">
        <v>119</v>
      </c>
      <c r="L51" s="20" t="s">
        <v>120</v>
      </c>
      <c r="M51" s="20"/>
    </row>
    <row r="52" spans="1:13" s="21" customFormat="1" ht="17.45" customHeight="1" x14ac:dyDescent="0.4">
      <c r="B52" s="21" t="s">
        <v>121</v>
      </c>
      <c r="E52" s="55"/>
      <c r="F52" s="54">
        <v>83403.3</v>
      </c>
      <c r="G52" s="54">
        <v>726213</v>
      </c>
      <c r="H52" s="54">
        <v>116891</v>
      </c>
      <c r="I52" s="49" t="s">
        <v>31</v>
      </c>
      <c r="J52" s="50" t="s">
        <v>122</v>
      </c>
      <c r="L52" s="20" t="s">
        <v>123</v>
      </c>
      <c r="M52" s="20"/>
    </row>
    <row r="53" spans="1:13" s="21" customFormat="1" ht="17.45" customHeight="1" x14ac:dyDescent="0.4">
      <c r="B53" s="21" t="s">
        <v>124</v>
      </c>
      <c r="E53" s="55"/>
      <c r="F53" s="54">
        <v>128975.4</v>
      </c>
      <c r="G53" s="54">
        <v>1670317</v>
      </c>
      <c r="H53" s="54">
        <v>81105</v>
      </c>
      <c r="I53" s="49" t="s">
        <v>35</v>
      </c>
      <c r="J53" s="50" t="s">
        <v>125</v>
      </c>
      <c r="L53" s="20" t="s">
        <v>126</v>
      </c>
      <c r="M53" s="20"/>
    </row>
    <row r="54" spans="1:13" s="21" customFormat="1" ht="17.45" customHeight="1" x14ac:dyDescent="0.4">
      <c r="B54" s="21" t="s">
        <v>127</v>
      </c>
      <c r="E54" s="55"/>
      <c r="F54" s="54">
        <v>62403.199999999997</v>
      </c>
      <c r="G54" s="54">
        <v>843995</v>
      </c>
      <c r="H54" s="54">
        <v>74109</v>
      </c>
      <c r="I54" s="49" t="s">
        <v>41</v>
      </c>
      <c r="J54" s="50" t="s">
        <v>128</v>
      </c>
      <c r="L54" s="20" t="s">
        <v>129</v>
      </c>
      <c r="M54" s="20"/>
    </row>
    <row r="55" spans="1:13" s="21" customFormat="1" ht="17.45" customHeight="1" x14ac:dyDescent="0.4">
      <c r="B55" s="21" t="s">
        <v>130</v>
      </c>
      <c r="E55" s="55"/>
      <c r="F55" s="54">
        <v>83456.800000000003</v>
      </c>
      <c r="G55" s="54">
        <v>1074239</v>
      </c>
      <c r="H55" s="54">
        <v>72785</v>
      </c>
      <c r="I55" s="49" t="s">
        <v>45</v>
      </c>
      <c r="J55" s="50" t="s">
        <v>131</v>
      </c>
      <c r="L55" s="20" t="s">
        <v>132</v>
      </c>
      <c r="M55" s="20"/>
    </row>
    <row r="56" spans="1:13" s="21" customFormat="1" ht="17.45" customHeight="1" x14ac:dyDescent="0.4">
      <c r="B56" s="21" t="s">
        <v>133</v>
      </c>
      <c r="E56" s="55"/>
      <c r="F56" s="54">
        <v>72800.899999999994</v>
      </c>
      <c r="G56" s="54">
        <v>996231</v>
      </c>
      <c r="H56" s="54">
        <v>70788</v>
      </c>
      <c r="I56" s="49" t="s">
        <v>38</v>
      </c>
      <c r="J56" s="50" t="s">
        <v>134</v>
      </c>
      <c r="L56" s="20" t="s">
        <v>135</v>
      </c>
      <c r="M56" s="20"/>
    </row>
    <row r="57" spans="1:13" s="21" customFormat="1" ht="17.45" customHeight="1" x14ac:dyDescent="0.4">
      <c r="B57" s="21" t="s">
        <v>136</v>
      </c>
      <c r="E57" s="55"/>
      <c r="F57" s="54">
        <v>36853.599999999999</v>
      </c>
      <c r="G57" s="54">
        <v>538330</v>
      </c>
      <c r="H57" s="54">
        <v>70395</v>
      </c>
      <c r="I57" s="49" t="s">
        <v>77</v>
      </c>
      <c r="J57" s="50" t="s">
        <v>137</v>
      </c>
      <c r="L57" s="20" t="s">
        <v>138</v>
      </c>
      <c r="M57" s="20"/>
    </row>
    <row r="58" spans="1:13" s="21" customFormat="1" ht="17.45" customHeight="1" x14ac:dyDescent="0.4">
      <c r="B58" s="21" t="s">
        <v>139</v>
      </c>
      <c r="E58" s="55"/>
      <c r="F58" s="54">
        <v>22084.5</v>
      </c>
      <c r="G58" s="54">
        <v>327586</v>
      </c>
      <c r="H58" s="54">
        <v>69363</v>
      </c>
      <c r="I58" s="49" t="s">
        <v>42</v>
      </c>
      <c r="J58" s="50" t="s">
        <v>140</v>
      </c>
      <c r="L58" s="20" t="s">
        <v>141</v>
      </c>
      <c r="M58" s="20"/>
    </row>
    <row r="59" spans="1:13" s="21" customFormat="1" ht="17.45" customHeight="1" x14ac:dyDescent="0.4">
      <c r="B59" s="21" t="s">
        <v>142</v>
      </c>
      <c r="E59" s="55"/>
      <c r="F59" s="54">
        <v>31933.3</v>
      </c>
      <c r="G59" s="54">
        <v>464205</v>
      </c>
      <c r="H59" s="54">
        <v>65469</v>
      </c>
      <c r="I59" s="49" t="s">
        <v>56</v>
      </c>
      <c r="J59" s="50" t="s">
        <v>143</v>
      </c>
      <c r="L59" s="20" t="s">
        <v>144</v>
      </c>
      <c r="M59" s="20"/>
    </row>
    <row r="60" spans="1:13" s="21" customFormat="1" ht="12" customHeight="1" x14ac:dyDescent="0.4">
      <c r="A60" s="56"/>
      <c r="B60" s="56"/>
      <c r="C60" s="56"/>
      <c r="D60" s="56"/>
      <c r="E60" s="69"/>
      <c r="F60" s="57"/>
      <c r="G60" s="57"/>
      <c r="H60" s="57"/>
      <c r="I60" s="33"/>
      <c r="J60" s="58"/>
      <c r="K60" s="56"/>
      <c r="L60" s="56"/>
      <c r="M60" s="20"/>
    </row>
    <row r="61" spans="1:13" s="21" customFormat="1" ht="18" customHeight="1" x14ac:dyDescent="0.4">
      <c r="F61" s="70"/>
      <c r="G61" s="70"/>
      <c r="H61" s="70"/>
      <c r="I61" s="71"/>
      <c r="J61" s="71"/>
      <c r="M61" s="20"/>
    </row>
    <row r="62" spans="1:13" s="21" customFormat="1" ht="42" customHeight="1" x14ac:dyDescent="0.4">
      <c r="F62" s="70"/>
      <c r="G62" s="70"/>
      <c r="H62" s="70"/>
      <c r="I62" s="71"/>
      <c r="J62" s="71"/>
      <c r="M62" s="20"/>
    </row>
    <row r="63" spans="1:13" s="3" customFormat="1" ht="21.75" customHeight="1" x14ac:dyDescent="0.45">
      <c r="A63" s="1"/>
      <c r="B63" s="1" t="s">
        <v>0</v>
      </c>
      <c r="C63" s="2">
        <v>3</v>
      </c>
      <c r="D63" s="1" t="s">
        <v>79</v>
      </c>
      <c r="F63" s="4"/>
      <c r="G63" s="4"/>
      <c r="H63" s="4"/>
      <c r="I63" s="5"/>
      <c r="J63" s="5"/>
      <c r="K63" s="1"/>
      <c r="L63" s="6"/>
      <c r="M63" s="6"/>
    </row>
    <row r="64" spans="1:13" s="8" customFormat="1" ht="21" customHeight="1" x14ac:dyDescent="0.45">
      <c r="A64" s="7"/>
      <c r="B64" s="7" t="s">
        <v>2</v>
      </c>
      <c r="C64" s="2">
        <v>3</v>
      </c>
      <c r="D64" s="7" t="s">
        <v>80</v>
      </c>
      <c r="F64" s="9"/>
      <c r="G64" s="9"/>
      <c r="H64" s="9"/>
      <c r="I64" s="10"/>
      <c r="J64" s="10"/>
      <c r="K64" s="7"/>
      <c r="L64" s="11"/>
      <c r="M64" s="11"/>
    </row>
    <row r="65" spans="1:13" s="8" customFormat="1" ht="6" customHeight="1" x14ac:dyDescent="0.45">
      <c r="A65" s="7"/>
      <c r="B65" s="7"/>
      <c r="C65" s="7"/>
      <c r="D65" s="2"/>
      <c r="E65" s="7"/>
      <c r="F65" s="9"/>
      <c r="G65" s="9"/>
      <c r="H65" s="9"/>
      <c r="I65" s="10"/>
      <c r="J65" s="10"/>
      <c r="K65" s="7"/>
      <c r="L65" s="11"/>
      <c r="M65" s="11"/>
    </row>
    <row r="66" spans="1:13" s="21" customFormat="1" ht="18" customHeight="1" x14ac:dyDescent="0.4">
      <c r="A66" s="12" t="s">
        <v>4</v>
      </c>
      <c r="B66" s="12"/>
      <c r="C66" s="12"/>
      <c r="D66" s="12"/>
      <c r="E66" s="13"/>
      <c r="F66" s="14" t="s">
        <v>5</v>
      </c>
      <c r="G66" s="15"/>
      <c r="H66" s="15"/>
      <c r="I66" s="16"/>
      <c r="J66" s="17"/>
      <c r="K66" s="18" t="s">
        <v>6</v>
      </c>
      <c r="L66" s="19"/>
      <c r="M66" s="20"/>
    </row>
    <row r="67" spans="1:13" s="21" customFormat="1" ht="18" customHeight="1" x14ac:dyDescent="0.4">
      <c r="A67" s="22"/>
      <c r="B67" s="22"/>
      <c r="C67" s="22"/>
      <c r="D67" s="22"/>
      <c r="E67" s="23"/>
      <c r="F67" s="24" t="s">
        <v>7</v>
      </c>
      <c r="G67" s="24" t="s">
        <v>8</v>
      </c>
      <c r="H67" s="24" t="s">
        <v>9</v>
      </c>
      <c r="I67" s="25" t="s">
        <v>10</v>
      </c>
      <c r="J67" s="26"/>
      <c r="K67" s="27"/>
      <c r="L67" s="28"/>
      <c r="M67" s="20"/>
    </row>
    <row r="68" spans="1:13" s="21" customFormat="1" ht="18" customHeight="1" x14ac:dyDescent="0.4">
      <c r="A68" s="22"/>
      <c r="B68" s="22"/>
      <c r="C68" s="22"/>
      <c r="D68" s="22"/>
      <c r="E68" s="23"/>
      <c r="F68" s="24" t="s">
        <v>11</v>
      </c>
      <c r="G68" s="24" t="s">
        <v>12</v>
      </c>
      <c r="H68" s="24" t="s">
        <v>13</v>
      </c>
      <c r="I68" s="29" t="s">
        <v>14</v>
      </c>
      <c r="J68" s="30"/>
      <c r="K68" s="27"/>
      <c r="L68" s="28"/>
      <c r="M68" s="20"/>
    </row>
    <row r="69" spans="1:13" s="21" customFormat="1" ht="18" customHeight="1" x14ac:dyDescent="0.4">
      <c r="A69" s="22"/>
      <c r="B69" s="22"/>
      <c r="C69" s="22"/>
      <c r="D69" s="22"/>
      <c r="E69" s="23"/>
      <c r="F69" s="24" t="s">
        <v>15</v>
      </c>
      <c r="G69" s="24" t="s">
        <v>16</v>
      </c>
      <c r="H69" s="24" t="s">
        <v>17</v>
      </c>
      <c r="I69" s="24" t="s">
        <v>18</v>
      </c>
      <c r="J69" s="24" t="s">
        <v>19</v>
      </c>
      <c r="K69" s="27"/>
      <c r="L69" s="28"/>
      <c r="M69" s="20"/>
    </row>
    <row r="70" spans="1:13" s="21" customFormat="1" ht="18" customHeight="1" x14ac:dyDescent="0.4">
      <c r="A70" s="31"/>
      <c r="B70" s="31"/>
      <c r="C70" s="31"/>
      <c r="D70" s="31"/>
      <c r="E70" s="32"/>
      <c r="F70" s="33" t="s">
        <v>20</v>
      </c>
      <c r="G70" s="33" t="s">
        <v>21</v>
      </c>
      <c r="H70" s="33" t="s">
        <v>22</v>
      </c>
      <c r="I70" s="34" t="s">
        <v>23</v>
      </c>
      <c r="J70" s="33" t="s">
        <v>24</v>
      </c>
      <c r="K70" s="35"/>
      <c r="L70" s="36"/>
      <c r="M70" s="20"/>
    </row>
    <row r="71" spans="1:13" s="21" customFormat="1" ht="18" customHeight="1" x14ac:dyDescent="0.4">
      <c r="B71" s="21" t="s">
        <v>145</v>
      </c>
      <c r="E71" s="55"/>
      <c r="F71" s="54">
        <v>36644.9</v>
      </c>
      <c r="G71" s="54">
        <v>554112</v>
      </c>
      <c r="H71" s="54">
        <v>61455</v>
      </c>
      <c r="I71" s="49" t="s">
        <v>146</v>
      </c>
      <c r="J71" s="50" t="s">
        <v>147</v>
      </c>
      <c r="L71" s="20" t="s">
        <v>148</v>
      </c>
      <c r="M71" s="20"/>
    </row>
    <row r="72" spans="1:13" s="21" customFormat="1" ht="17.45" customHeight="1" x14ac:dyDescent="0.4">
      <c r="B72" s="21" t="s">
        <v>149</v>
      </c>
      <c r="E72" s="55"/>
      <c r="F72" s="54">
        <v>49311.6</v>
      </c>
      <c r="G72" s="54">
        <v>767615</v>
      </c>
      <c r="H72" s="54">
        <v>60385</v>
      </c>
      <c r="I72" s="49" t="s">
        <v>82</v>
      </c>
      <c r="J72" s="50" t="s">
        <v>150</v>
      </c>
      <c r="L72" s="20" t="s">
        <v>151</v>
      </c>
      <c r="M72" s="20"/>
    </row>
    <row r="73" spans="1:13" s="21" customFormat="1" ht="17.45" customHeight="1" x14ac:dyDescent="0.4">
      <c r="B73" s="21" t="s">
        <v>152</v>
      </c>
      <c r="E73" s="55"/>
      <c r="F73" s="54">
        <v>35098.400000000001</v>
      </c>
      <c r="G73" s="54">
        <v>603817</v>
      </c>
      <c r="H73" s="54">
        <v>56109</v>
      </c>
      <c r="I73" s="49" t="s">
        <v>119</v>
      </c>
      <c r="J73" s="50" t="s">
        <v>153</v>
      </c>
      <c r="L73" s="20" t="s">
        <v>154</v>
      </c>
      <c r="M73" s="20"/>
    </row>
    <row r="74" spans="1:13" s="21" customFormat="1" ht="17.45" customHeight="1" x14ac:dyDescent="0.4">
      <c r="B74" s="21" t="s">
        <v>155</v>
      </c>
      <c r="E74" s="55"/>
      <c r="F74" s="54">
        <v>61184.1</v>
      </c>
      <c r="G74" s="54">
        <v>1227317</v>
      </c>
      <c r="H74" s="54">
        <v>50993</v>
      </c>
      <c r="I74" s="49" t="s">
        <v>46</v>
      </c>
      <c r="J74" s="50" t="s">
        <v>156</v>
      </c>
      <c r="L74" s="20" t="s">
        <v>157</v>
      </c>
      <c r="M74" s="20"/>
    </row>
    <row r="75" spans="1:13" s="21" customFormat="1" ht="17.45" customHeight="1" x14ac:dyDescent="0.4">
      <c r="B75" s="21" t="s">
        <v>158</v>
      </c>
      <c r="E75" s="55"/>
      <c r="F75" s="54">
        <v>24262.7</v>
      </c>
      <c r="G75" s="54">
        <v>475984</v>
      </c>
      <c r="H75" s="54">
        <v>49827</v>
      </c>
      <c r="I75" s="49" t="s">
        <v>159</v>
      </c>
      <c r="J75" s="50" t="s">
        <v>160</v>
      </c>
      <c r="L75" s="20" t="s">
        <v>161</v>
      </c>
      <c r="M75" s="20"/>
    </row>
    <row r="76" spans="1:13" s="21" customFormat="1" ht="17.45" customHeight="1" x14ac:dyDescent="0.4">
      <c r="B76" s="21" t="s">
        <v>162</v>
      </c>
      <c r="E76" s="55"/>
      <c r="F76" s="54">
        <v>25764.1</v>
      </c>
      <c r="G76" s="54">
        <v>487386</v>
      </c>
      <c r="H76" s="54">
        <v>48499</v>
      </c>
      <c r="I76" s="49" t="s">
        <v>99</v>
      </c>
      <c r="J76" s="50" t="s">
        <v>163</v>
      </c>
      <c r="L76" s="20" t="s">
        <v>164</v>
      </c>
      <c r="M76" s="20"/>
    </row>
    <row r="77" spans="1:13" s="21" customFormat="1" ht="17.45" customHeight="1" x14ac:dyDescent="0.4">
      <c r="B77" s="21" t="s">
        <v>165</v>
      </c>
      <c r="E77" s="55"/>
      <c r="F77" s="54">
        <v>11032.2</v>
      </c>
      <c r="G77" s="54">
        <v>252692</v>
      </c>
      <c r="H77" s="54">
        <v>48058</v>
      </c>
      <c r="I77" s="49" t="s">
        <v>102</v>
      </c>
      <c r="J77" s="50" t="s">
        <v>166</v>
      </c>
      <c r="L77" s="20" t="s">
        <v>167</v>
      </c>
      <c r="M77" s="20"/>
    </row>
    <row r="78" spans="1:13" s="21" customFormat="1" ht="17.45" customHeight="1" x14ac:dyDescent="0.4">
      <c r="B78" s="21" t="s">
        <v>168</v>
      </c>
      <c r="E78" s="55"/>
      <c r="F78" s="54">
        <v>24248.6</v>
      </c>
      <c r="G78" s="54">
        <v>463477</v>
      </c>
      <c r="H78" s="54">
        <v>47058</v>
      </c>
      <c r="I78" s="49" t="s">
        <v>169</v>
      </c>
      <c r="J78" s="50" t="s">
        <v>170</v>
      </c>
      <c r="L78" s="20" t="s">
        <v>171</v>
      </c>
      <c r="M78" s="20"/>
    </row>
    <row r="79" spans="1:13" s="21" customFormat="1" ht="20.100000000000001" customHeight="1" x14ac:dyDescent="0.4">
      <c r="A79" s="63" t="s">
        <v>172</v>
      </c>
      <c r="B79" s="63"/>
      <c r="C79" s="64"/>
      <c r="D79" s="64"/>
      <c r="E79" s="65"/>
      <c r="F79" s="54">
        <f>F80+F81+F82+F83+F84+F85+F86+F87+F88+F89+F90+F100+F101+F102+F103+F104+F105+F106+F107</f>
        <v>957974.10000000009</v>
      </c>
      <c r="G79" s="54">
        <f>G80+G81+G82+G83+G84+G85+G86+G87+G88+G89+G90+G100+G101+G102+G103+G104+G105+G106+G107</f>
        <v>21442693</v>
      </c>
      <c r="H79" s="54">
        <f>H80+H81+H82+H83+H84+H85+H86+H87+H88+H89+H90+H100+H101+H102+H103+H104+H105+H106+H107</f>
        <v>756078</v>
      </c>
      <c r="I79" s="49"/>
      <c r="J79" s="50"/>
      <c r="K79" s="53" t="s">
        <v>173</v>
      </c>
      <c r="L79" s="63"/>
      <c r="M79" s="72"/>
    </row>
    <row r="80" spans="1:13" s="21" customFormat="1" ht="17.45" customHeight="1" x14ac:dyDescent="0.4">
      <c r="B80" s="21" t="s">
        <v>174</v>
      </c>
      <c r="E80" s="55"/>
      <c r="F80" s="54">
        <v>135363</v>
      </c>
      <c r="G80" s="54">
        <v>1756101</v>
      </c>
      <c r="H80" s="54">
        <v>72172</v>
      </c>
      <c r="I80" s="49" t="s">
        <v>30</v>
      </c>
      <c r="J80" s="50" t="s">
        <v>175</v>
      </c>
      <c r="L80" s="20" t="s">
        <v>176</v>
      </c>
      <c r="M80" s="20"/>
    </row>
    <row r="81" spans="1:13" s="21" customFormat="1" ht="17.45" customHeight="1" x14ac:dyDescent="0.4">
      <c r="B81" s="21" t="s">
        <v>177</v>
      </c>
      <c r="E81" s="55"/>
      <c r="F81" s="54">
        <v>163168.1</v>
      </c>
      <c r="G81" s="54">
        <v>2565117</v>
      </c>
      <c r="H81" s="54">
        <v>58481</v>
      </c>
      <c r="I81" s="49" t="s">
        <v>31</v>
      </c>
      <c r="J81" s="50" t="s">
        <v>178</v>
      </c>
      <c r="L81" s="20" t="s">
        <v>179</v>
      </c>
      <c r="M81" s="20"/>
    </row>
    <row r="82" spans="1:13" s="21" customFormat="1" ht="17.45" customHeight="1" x14ac:dyDescent="0.4">
      <c r="B82" s="21" t="s">
        <v>180</v>
      </c>
      <c r="E82" s="55"/>
      <c r="F82" s="54">
        <v>35999</v>
      </c>
      <c r="G82" s="54">
        <v>618423</v>
      </c>
      <c r="H82" s="54">
        <v>54901</v>
      </c>
      <c r="I82" s="49" t="s">
        <v>35</v>
      </c>
      <c r="J82" s="50" t="s">
        <v>181</v>
      </c>
      <c r="L82" s="20" t="s">
        <v>182</v>
      </c>
      <c r="M82" s="20"/>
    </row>
    <row r="83" spans="1:13" s="21" customFormat="1" ht="17.45" customHeight="1" x14ac:dyDescent="0.4">
      <c r="B83" s="21" t="s">
        <v>183</v>
      </c>
      <c r="E83" s="55"/>
      <c r="F83" s="54">
        <v>75158.399999999994</v>
      </c>
      <c r="G83" s="54">
        <v>1535629</v>
      </c>
      <c r="H83" s="54">
        <v>46671</v>
      </c>
      <c r="I83" s="49" t="s">
        <v>41</v>
      </c>
      <c r="J83" s="50" t="s">
        <v>184</v>
      </c>
      <c r="L83" s="20" t="s">
        <v>185</v>
      </c>
      <c r="M83" s="20"/>
    </row>
    <row r="84" spans="1:13" s="21" customFormat="1" ht="17.45" customHeight="1" x14ac:dyDescent="0.4">
      <c r="B84" s="21" t="s">
        <v>186</v>
      </c>
      <c r="E84" s="55"/>
      <c r="F84" s="54">
        <v>14080.4</v>
      </c>
      <c r="G84" s="54">
        <v>337497</v>
      </c>
      <c r="H84" s="54">
        <v>41450</v>
      </c>
      <c r="I84" s="49" t="s">
        <v>45</v>
      </c>
      <c r="J84" s="50" t="s">
        <v>187</v>
      </c>
      <c r="L84" s="20" t="s">
        <v>188</v>
      </c>
      <c r="M84" s="20"/>
    </row>
    <row r="85" spans="1:13" s="21" customFormat="1" ht="17.45" customHeight="1" x14ac:dyDescent="0.4">
      <c r="B85" s="21" t="s">
        <v>189</v>
      </c>
      <c r="E85" s="55"/>
      <c r="F85" s="54">
        <v>40781.599999999999</v>
      </c>
      <c r="G85" s="54">
        <v>978583</v>
      </c>
      <c r="H85" s="54">
        <v>40769</v>
      </c>
      <c r="I85" s="49" t="s">
        <v>38</v>
      </c>
      <c r="J85" s="50" t="s">
        <v>190</v>
      </c>
      <c r="L85" s="20" t="s">
        <v>191</v>
      </c>
      <c r="M85" s="20"/>
    </row>
    <row r="86" spans="1:13" s="21" customFormat="1" ht="17.45" customHeight="1" x14ac:dyDescent="0.4">
      <c r="B86" s="21" t="s">
        <v>192</v>
      </c>
      <c r="E86" s="55"/>
      <c r="F86" s="54">
        <v>45580</v>
      </c>
      <c r="G86" s="54">
        <v>1122647</v>
      </c>
      <c r="H86" s="54">
        <v>38344</v>
      </c>
      <c r="I86" s="49" t="s">
        <v>77</v>
      </c>
      <c r="J86" s="50" t="s">
        <v>193</v>
      </c>
      <c r="L86" s="20" t="s">
        <v>194</v>
      </c>
      <c r="M86" s="20"/>
    </row>
    <row r="87" spans="1:13" s="21" customFormat="1" ht="17.45" customHeight="1" x14ac:dyDescent="0.4">
      <c r="B87" s="21" t="s">
        <v>195</v>
      </c>
      <c r="E87" s="55"/>
      <c r="F87" s="54">
        <v>69355.399999999994</v>
      </c>
      <c r="G87" s="54">
        <v>1795453</v>
      </c>
      <c r="H87" s="54">
        <v>37508</v>
      </c>
      <c r="I87" s="49" t="s">
        <v>42</v>
      </c>
      <c r="J87" s="50" t="s">
        <v>196</v>
      </c>
      <c r="L87" s="20" t="s">
        <v>197</v>
      </c>
      <c r="M87" s="20"/>
    </row>
    <row r="88" spans="1:13" s="21" customFormat="1" ht="17.45" customHeight="1" x14ac:dyDescent="0.4">
      <c r="B88" s="20" t="s">
        <v>198</v>
      </c>
      <c r="C88" s="20"/>
      <c r="D88" s="20"/>
      <c r="E88" s="20"/>
      <c r="F88" s="54">
        <v>49564</v>
      </c>
      <c r="G88" s="54">
        <v>1307212</v>
      </c>
      <c r="H88" s="54">
        <v>36702</v>
      </c>
      <c r="I88" s="49" t="s">
        <v>56</v>
      </c>
      <c r="J88" s="50" t="s">
        <v>199</v>
      </c>
      <c r="L88" s="20" t="s">
        <v>200</v>
      </c>
      <c r="M88" s="20"/>
    </row>
    <row r="89" spans="1:13" s="21" customFormat="1" ht="17.45" customHeight="1" x14ac:dyDescent="0.4">
      <c r="B89" s="21" t="s">
        <v>201</v>
      </c>
      <c r="E89" s="55"/>
      <c r="F89" s="54">
        <v>34568.6</v>
      </c>
      <c r="G89" s="54">
        <v>906877</v>
      </c>
      <c r="H89" s="54">
        <v>35870</v>
      </c>
      <c r="I89" s="49" t="s">
        <v>146</v>
      </c>
      <c r="J89" s="50" t="s">
        <v>202</v>
      </c>
      <c r="L89" s="20" t="s">
        <v>203</v>
      </c>
      <c r="M89" s="20"/>
    </row>
    <row r="90" spans="1:13" s="21" customFormat="1" ht="17.45" customHeight="1" x14ac:dyDescent="0.4">
      <c r="B90" s="21" t="s">
        <v>204</v>
      </c>
      <c r="E90" s="55"/>
      <c r="F90" s="54">
        <v>40354.300000000003</v>
      </c>
      <c r="G90" s="54">
        <v>1116034</v>
      </c>
      <c r="H90" s="54">
        <v>35363</v>
      </c>
      <c r="I90" s="49" t="s">
        <v>82</v>
      </c>
      <c r="J90" s="50" t="s">
        <v>205</v>
      </c>
      <c r="L90" s="20" t="s">
        <v>206</v>
      </c>
      <c r="M90" s="20"/>
    </row>
    <row r="91" spans="1:13" s="21" customFormat="1" ht="11.25" customHeight="1" x14ac:dyDescent="0.4">
      <c r="A91" s="56"/>
      <c r="B91" s="56"/>
      <c r="C91" s="56"/>
      <c r="D91" s="56"/>
      <c r="E91" s="69"/>
      <c r="F91" s="57"/>
      <c r="G91" s="57"/>
      <c r="H91" s="57"/>
      <c r="I91" s="33"/>
      <c r="J91" s="58"/>
      <c r="K91" s="56"/>
      <c r="L91" s="56"/>
      <c r="M91" s="20"/>
    </row>
    <row r="92" spans="1:13" s="3" customFormat="1" ht="21.75" customHeight="1" x14ac:dyDescent="0.45">
      <c r="A92" s="1"/>
      <c r="B92" s="1" t="s">
        <v>0</v>
      </c>
      <c r="C92" s="2">
        <v>3</v>
      </c>
      <c r="D92" s="1" t="s">
        <v>79</v>
      </c>
      <c r="F92" s="4"/>
      <c r="G92" s="4"/>
      <c r="H92" s="4"/>
      <c r="I92" s="5"/>
      <c r="J92" s="5"/>
      <c r="K92" s="1"/>
      <c r="L92" s="6"/>
      <c r="M92" s="6"/>
    </row>
    <row r="93" spans="1:13" s="8" customFormat="1" ht="21" customHeight="1" x14ac:dyDescent="0.45">
      <c r="A93" s="7"/>
      <c r="B93" s="7" t="s">
        <v>2</v>
      </c>
      <c r="C93" s="2">
        <v>3</v>
      </c>
      <c r="D93" s="7" t="s">
        <v>80</v>
      </c>
      <c r="F93" s="9"/>
      <c r="G93" s="9"/>
      <c r="H93" s="9"/>
      <c r="I93" s="10"/>
      <c r="J93" s="10"/>
      <c r="K93" s="7"/>
      <c r="L93" s="11"/>
      <c r="M93" s="11"/>
    </row>
    <row r="94" spans="1:13" s="8" customFormat="1" ht="3.75" hidden="1" customHeight="1" x14ac:dyDescent="0.45">
      <c r="A94" s="7"/>
      <c r="B94" s="7"/>
      <c r="C94" s="7"/>
      <c r="D94" s="2"/>
      <c r="E94" s="7"/>
      <c r="F94" s="9"/>
      <c r="G94" s="9"/>
      <c r="H94" s="9"/>
      <c r="I94" s="10"/>
      <c r="J94" s="10"/>
      <c r="K94" s="7"/>
      <c r="L94" s="11"/>
      <c r="M94" s="11"/>
    </row>
    <row r="95" spans="1:13" s="21" customFormat="1" ht="18" customHeight="1" x14ac:dyDescent="0.4">
      <c r="A95" s="12" t="s">
        <v>4</v>
      </c>
      <c r="B95" s="12"/>
      <c r="C95" s="12"/>
      <c r="D95" s="12"/>
      <c r="E95" s="13"/>
      <c r="F95" s="14" t="s">
        <v>5</v>
      </c>
      <c r="G95" s="15"/>
      <c r="H95" s="15"/>
      <c r="I95" s="16"/>
      <c r="J95" s="17"/>
      <c r="K95" s="18" t="s">
        <v>6</v>
      </c>
      <c r="L95" s="19"/>
      <c r="M95" s="20"/>
    </row>
    <row r="96" spans="1:13" s="21" customFormat="1" ht="18" customHeight="1" x14ac:dyDescent="0.4">
      <c r="A96" s="22"/>
      <c r="B96" s="22"/>
      <c r="C96" s="22"/>
      <c r="D96" s="22"/>
      <c r="E96" s="23"/>
      <c r="F96" s="24" t="s">
        <v>7</v>
      </c>
      <c r="G96" s="24" t="s">
        <v>8</v>
      </c>
      <c r="H96" s="24" t="s">
        <v>9</v>
      </c>
      <c r="I96" s="25" t="s">
        <v>10</v>
      </c>
      <c r="J96" s="26"/>
      <c r="K96" s="27"/>
      <c r="L96" s="28"/>
      <c r="M96" s="20"/>
    </row>
    <row r="97" spans="1:13" s="21" customFormat="1" ht="18" customHeight="1" x14ac:dyDescent="0.4">
      <c r="A97" s="22"/>
      <c r="B97" s="22"/>
      <c r="C97" s="22"/>
      <c r="D97" s="22"/>
      <c r="E97" s="23"/>
      <c r="F97" s="24" t="s">
        <v>11</v>
      </c>
      <c r="G97" s="24" t="s">
        <v>12</v>
      </c>
      <c r="H97" s="24" t="s">
        <v>13</v>
      </c>
      <c r="I97" s="29" t="s">
        <v>14</v>
      </c>
      <c r="J97" s="30"/>
      <c r="K97" s="27"/>
      <c r="L97" s="28"/>
      <c r="M97" s="20"/>
    </row>
    <row r="98" spans="1:13" s="21" customFormat="1" ht="18" customHeight="1" x14ac:dyDescent="0.4">
      <c r="A98" s="22"/>
      <c r="B98" s="22"/>
      <c r="C98" s="22"/>
      <c r="D98" s="22"/>
      <c r="E98" s="23"/>
      <c r="F98" s="24" t="s">
        <v>15</v>
      </c>
      <c r="G98" s="24" t="s">
        <v>16</v>
      </c>
      <c r="H98" s="24" t="s">
        <v>17</v>
      </c>
      <c r="I98" s="24" t="s">
        <v>18</v>
      </c>
      <c r="J98" s="24" t="s">
        <v>19</v>
      </c>
      <c r="K98" s="27"/>
      <c r="L98" s="28"/>
      <c r="M98" s="20"/>
    </row>
    <row r="99" spans="1:13" s="21" customFormat="1" ht="13.5" customHeight="1" x14ac:dyDescent="0.4">
      <c r="A99" s="31"/>
      <c r="B99" s="31"/>
      <c r="C99" s="31"/>
      <c r="D99" s="31"/>
      <c r="E99" s="32"/>
      <c r="F99" s="33" t="s">
        <v>20</v>
      </c>
      <c r="G99" s="33" t="s">
        <v>21</v>
      </c>
      <c r="H99" s="33" t="s">
        <v>22</v>
      </c>
      <c r="I99" s="34" t="s">
        <v>23</v>
      </c>
      <c r="J99" s="33" t="s">
        <v>24</v>
      </c>
      <c r="K99" s="35"/>
      <c r="L99" s="36"/>
      <c r="M99" s="20"/>
    </row>
    <row r="100" spans="1:13" s="21" customFormat="1" ht="17.45" customHeight="1" x14ac:dyDescent="0.4">
      <c r="B100" s="21" t="s">
        <v>207</v>
      </c>
      <c r="E100" s="55"/>
      <c r="F100" s="54">
        <v>34938.5</v>
      </c>
      <c r="G100" s="54">
        <v>936854</v>
      </c>
      <c r="H100" s="54">
        <v>34206</v>
      </c>
      <c r="I100" s="49" t="s">
        <v>119</v>
      </c>
      <c r="J100" s="50" t="s">
        <v>208</v>
      </c>
      <c r="L100" s="20" t="s">
        <v>209</v>
      </c>
      <c r="M100" s="20"/>
    </row>
    <row r="101" spans="1:13" s="21" customFormat="1" ht="17.45" customHeight="1" x14ac:dyDescent="0.4">
      <c r="B101" s="21" t="s">
        <v>210</v>
      </c>
      <c r="E101" s="55"/>
      <c r="F101" s="54">
        <v>20423.2</v>
      </c>
      <c r="G101" s="54">
        <v>539284</v>
      </c>
      <c r="H101" s="54">
        <v>33365</v>
      </c>
      <c r="I101" s="49" t="s">
        <v>46</v>
      </c>
      <c r="J101" s="50" t="s">
        <v>211</v>
      </c>
      <c r="L101" s="20" t="s">
        <v>212</v>
      </c>
      <c r="M101" s="20"/>
    </row>
    <row r="102" spans="1:13" s="21" customFormat="1" ht="17.45" customHeight="1" x14ac:dyDescent="0.4">
      <c r="B102" s="21" t="s">
        <v>213</v>
      </c>
      <c r="E102" s="55"/>
      <c r="F102" s="54">
        <v>53634.5</v>
      </c>
      <c r="G102" s="54">
        <v>1541650</v>
      </c>
      <c r="H102" s="54">
        <v>32850</v>
      </c>
      <c r="I102" s="49" t="s">
        <v>159</v>
      </c>
      <c r="J102" s="50" t="s">
        <v>214</v>
      </c>
      <c r="L102" s="20" t="s">
        <v>215</v>
      </c>
      <c r="M102" s="20"/>
    </row>
    <row r="103" spans="1:13" s="21" customFormat="1" ht="17.45" customHeight="1" x14ac:dyDescent="0.4">
      <c r="B103" s="21" t="s">
        <v>216</v>
      </c>
      <c r="E103" s="55"/>
      <c r="F103" s="54">
        <v>46782.2</v>
      </c>
      <c r="G103" s="54">
        <v>1375560</v>
      </c>
      <c r="H103" s="54">
        <v>32703</v>
      </c>
      <c r="I103" s="49" t="s">
        <v>99</v>
      </c>
      <c r="J103" s="50" t="s">
        <v>217</v>
      </c>
      <c r="L103" s="20" t="s">
        <v>218</v>
      </c>
      <c r="M103" s="20"/>
    </row>
    <row r="104" spans="1:13" s="21" customFormat="1" ht="17.45" customHeight="1" x14ac:dyDescent="0.4">
      <c r="B104" s="21" t="s">
        <v>219</v>
      </c>
      <c r="E104" s="55"/>
      <c r="F104" s="54">
        <v>23903.9</v>
      </c>
      <c r="G104" s="54">
        <v>699364</v>
      </c>
      <c r="H104" s="54">
        <v>32194</v>
      </c>
      <c r="I104" s="49" t="s">
        <v>102</v>
      </c>
      <c r="J104" s="50" t="s">
        <v>220</v>
      </c>
      <c r="L104" s="20" t="s">
        <v>221</v>
      </c>
      <c r="M104" s="20"/>
    </row>
    <row r="105" spans="1:13" s="21" customFormat="1" ht="17.45" customHeight="1" x14ac:dyDescent="0.4">
      <c r="B105" s="21" t="s">
        <v>222</v>
      </c>
      <c r="E105" s="55"/>
      <c r="F105" s="54">
        <v>12554.8</v>
      </c>
      <c r="G105" s="54">
        <v>369476</v>
      </c>
      <c r="H105" s="54">
        <v>31800</v>
      </c>
      <c r="I105" s="49" t="s">
        <v>169</v>
      </c>
      <c r="J105" s="50" t="s">
        <v>223</v>
      </c>
      <c r="L105" s="20" t="s">
        <v>224</v>
      </c>
      <c r="M105" s="20"/>
    </row>
    <row r="106" spans="1:13" s="21" customFormat="1" ht="17.45" customHeight="1" x14ac:dyDescent="0.4">
      <c r="B106" s="21" t="s">
        <v>225</v>
      </c>
      <c r="E106" s="55"/>
      <c r="F106" s="54">
        <v>16378.8</v>
      </c>
      <c r="G106" s="54">
        <v>499520</v>
      </c>
      <c r="H106" s="54">
        <v>30936</v>
      </c>
      <c r="I106" s="49" t="s">
        <v>49</v>
      </c>
      <c r="J106" s="50" t="s">
        <v>226</v>
      </c>
      <c r="L106" s="20" t="s">
        <v>227</v>
      </c>
      <c r="M106" s="20"/>
    </row>
    <row r="107" spans="1:13" s="21" customFormat="1" ht="17.45" customHeight="1" x14ac:dyDescent="0.4">
      <c r="B107" s="21" t="s">
        <v>228</v>
      </c>
      <c r="E107" s="55"/>
      <c r="F107" s="54">
        <v>45385.4</v>
      </c>
      <c r="G107" s="54">
        <v>1441412</v>
      </c>
      <c r="H107" s="54">
        <v>29793</v>
      </c>
      <c r="I107" s="24" t="s">
        <v>229</v>
      </c>
      <c r="J107" s="49" t="s">
        <v>230</v>
      </c>
      <c r="L107" s="20" t="s">
        <v>231</v>
      </c>
      <c r="M107" s="20"/>
    </row>
    <row r="108" spans="1:13" s="21" customFormat="1" ht="3" customHeight="1" x14ac:dyDescent="0.4">
      <c r="A108" s="59"/>
      <c r="B108" s="59"/>
      <c r="C108" s="59"/>
      <c r="D108" s="59"/>
      <c r="E108" s="60"/>
      <c r="F108" s="24"/>
      <c r="G108" s="24"/>
      <c r="H108" s="24"/>
      <c r="I108" s="24"/>
      <c r="J108" s="49"/>
      <c r="K108" s="59"/>
      <c r="L108" s="59"/>
      <c r="M108" s="20"/>
    </row>
    <row r="109" spans="1:13" s="21" customFormat="1" ht="21" customHeight="1" x14ac:dyDescent="0.4">
      <c r="A109" s="68" t="s">
        <v>232</v>
      </c>
      <c r="B109" s="68"/>
      <c r="C109" s="72"/>
      <c r="D109" s="72"/>
      <c r="E109" s="65"/>
      <c r="F109" s="54">
        <f>SUM(F110:F119)</f>
        <v>655061.99999999988</v>
      </c>
      <c r="G109" s="54">
        <f>SUM(G110:G119)</f>
        <v>5361154</v>
      </c>
      <c r="H109" s="54">
        <f>SUM(H110:H119)</f>
        <v>1206902</v>
      </c>
      <c r="I109" s="24"/>
      <c r="J109" s="49"/>
      <c r="K109" s="63" t="s">
        <v>233</v>
      </c>
      <c r="M109" s="72"/>
    </row>
    <row r="110" spans="1:13" s="21" customFormat="1" ht="18" customHeight="1" x14ac:dyDescent="0.4">
      <c r="B110" s="20" t="s">
        <v>234</v>
      </c>
      <c r="C110" s="20"/>
      <c r="D110" s="20"/>
      <c r="E110" s="20"/>
      <c r="F110" s="54">
        <v>65740.3</v>
      </c>
      <c r="G110" s="54">
        <v>327006</v>
      </c>
      <c r="H110" s="54">
        <v>224275</v>
      </c>
      <c r="I110" s="49" t="s">
        <v>30</v>
      </c>
      <c r="J110" s="50" t="s">
        <v>146</v>
      </c>
      <c r="L110" s="20" t="s">
        <v>235</v>
      </c>
      <c r="M110" s="20"/>
    </row>
    <row r="111" spans="1:13" s="21" customFormat="1" ht="18" customHeight="1" x14ac:dyDescent="0.4">
      <c r="B111" s="20" t="s">
        <v>236</v>
      </c>
      <c r="C111" s="20"/>
      <c r="D111" s="20"/>
      <c r="E111" s="20"/>
      <c r="F111" s="54">
        <v>132637.29999999999</v>
      </c>
      <c r="G111" s="54">
        <v>983486</v>
      </c>
      <c r="H111" s="54">
        <v>134427</v>
      </c>
      <c r="I111" s="49" t="s">
        <v>31</v>
      </c>
      <c r="J111" s="50" t="s">
        <v>159</v>
      </c>
      <c r="L111" s="20" t="s">
        <v>237</v>
      </c>
      <c r="M111" s="20"/>
    </row>
    <row r="112" spans="1:13" s="21" customFormat="1" ht="18" customHeight="1" x14ac:dyDescent="0.4">
      <c r="B112" s="20" t="s">
        <v>238</v>
      </c>
      <c r="C112" s="20"/>
      <c r="D112" s="20"/>
      <c r="E112" s="20"/>
      <c r="F112" s="54">
        <v>32196.2</v>
      </c>
      <c r="G112" s="54">
        <v>249933</v>
      </c>
      <c r="H112" s="54">
        <v>122661</v>
      </c>
      <c r="I112" s="49" t="s">
        <v>35</v>
      </c>
      <c r="J112" s="50" t="s">
        <v>169</v>
      </c>
      <c r="L112" s="20" t="s">
        <v>239</v>
      </c>
      <c r="M112" s="20"/>
    </row>
    <row r="113" spans="1:13" s="21" customFormat="1" ht="18" customHeight="1" x14ac:dyDescent="0.4">
      <c r="B113" s="20" t="s">
        <v>240</v>
      </c>
      <c r="C113" s="20"/>
      <c r="D113" s="20"/>
      <c r="E113" s="20"/>
      <c r="F113" s="54">
        <v>173177.5</v>
      </c>
      <c r="G113" s="54">
        <v>1335768</v>
      </c>
      <c r="H113" s="54">
        <v>121230</v>
      </c>
      <c r="I113" s="49" t="s">
        <v>41</v>
      </c>
      <c r="J113" s="50" t="s">
        <v>229</v>
      </c>
      <c r="L113" s="20" t="s">
        <v>241</v>
      </c>
      <c r="M113" s="20"/>
    </row>
    <row r="114" spans="1:13" s="21" customFormat="1" ht="18" customHeight="1" x14ac:dyDescent="0.4">
      <c r="B114" s="20" t="s">
        <v>242</v>
      </c>
      <c r="C114" s="20"/>
      <c r="D114" s="20"/>
      <c r="E114" s="20"/>
      <c r="F114" s="54">
        <v>46313</v>
      </c>
      <c r="G114" s="54">
        <v>418705</v>
      </c>
      <c r="H114" s="54">
        <v>119869</v>
      </c>
      <c r="I114" s="49" t="s">
        <v>45</v>
      </c>
      <c r="J114" s="50" t="s">
        <v>243</v>
      </c>
      <c r="L114" s="20" t="s">
        <v>244</v>
      </c>
      <c r="M114" s="20"/>
    </row>
    <row r="115" spans="1:13" s="21" customFormat="1" ht="18" customHeight="1" x14ac:dyDescent="0.4">
      <c r="B115" s="20" t="s">
        <v>245</v>
      </c>
      <c r="C115" s="20"/>
      <c r="D115" s="20"/>
      <c r="E115" s="20"/>
      <c r="F115" s="54">
        <v>51064.6</v>
      </c>
      <c r="G115" s="54">
        <v>484722</v>
      </c>
      <c r="H115" s="54">
        <v>102131</v>
      </c>
      <c r="I115" s="49" t="s">
        <v>38</v>
      </c>
      <c r="J115" s="50" t="s">
        <v>246</v>
      </c>
      <c r="L115" s="20" t="s">
        <v>247</v>
      </c>
      <c r="M115" s="20"/>
    </row>
    <row r="116" spans="1:13" s="21" customFormat="1" ht="18" customHeight="1" x14ac:dyDescent="0.4">
      <c r="B116" s="20" t="s">
        <v>248</v>
      </c>
      <c r="C116" s="20"/>
      <c r="D116" s="20"/>
      <c r="E116" s="20"/>
      <c r="F116" s="54">
        <v>28228.5</v>
      </c>
      <c r="G116" s="54">
        <v>288409</v>
      </c>
      <c r="H116" s="54">
        <v>99307</v>
      </c>
      <c r="I116" s="49" t="s">
        <v>77</v>
      </c>
      <c r="J116" s="50" t="s">
        <v>249</v>
      </c>
      <c r="L116" s="20" t="s">
        <v>250</v>
      </c>
      <c r="M116" s="20"/>
    </row>
    <row r="117" spans="1:13" s="21" customFormat="1" ht="18" customHeight="1" x14ac:dyDescent="0.4">
      <c r="B117" s="20" t="s">
        <v>251</v>
      </c>
      <c r="C117" s="20"/>
      <c r="D117" s="20"/>
      <c r="E117" s="20"/>
      <c r="F117" s="54">
        <v>65691</v>
      </c>
      <c r="G117" s="54">
        <v>614869</v>
      </c>
      <c r="H117" s="54">
        <v>97765</v>
      </c>
      <c r="I117" s="49" t="s">
        <v>42</v>
      </c>
      <c r="J117" s="50" t="s">
        <v>252</v>
      </c>
      <c r="L117" s="20" t="s">
        <v>253</v>
      </c>
      <c r="M117" s="20"/>
    </row>
    <row r="118" spans="1:13" s="21" customFormat="1" ht="18" customHeight="1" x14ac:dyDescent="0.4">
      <c r="B118" s="20" t="s">
        <v>254</v>
      </c>
      <c r="C118" s="20"/>
      <c r="D118" s="20"/>
      <c r="E118" s="20"/>
      <c r="F118" s="54">
        <v>17774.5</v>
      </c>
      <c r="G118" s="54">
        <v>182729</v>
      </c>
      <c r="H118" s="54">
        <v>95874</v>
      </c>
      <c r="I118" s="49" t="s">
        <v>56</v>
      </c>
      <c r="J118" s="50" t="s">
        <v>255</v>
      </c>
      <c r="L118" s="20" t="s">
        <v>256</v>
      </c>
      <c r="M118" s="20"/>
    </row>
    <row r="119" spans="1:13" s="21" customFormat="1" ht="18" customHeight="1" x14ac:dyDescent="0.4">
      <c r="B119" s="20" t="s">
        <v>257</v>
      </c>
      <c r="C119" s="20"/>
      <c r="D119" s="20"/>
      <c r="E119" s="20"/>
      <c r="F119" s="54">
        <v>42239.1</v>
      </c>
      <c r="G119" s="54">
        <v>475527</v>
      </c>
      <c r="H119" s="54">
        <v>89363</v>
      </c>
      <c r="I119" s="49" t="s">
        <v>146</v>
      </c>
      <c r="J119" s="50" t="s">
        <v>258</v>
      </c>
      <c r="L119" s="20" t="s">
        <v>259</v>
      </c>
      <c r="M119" s="20"/>
    </row>
    <row r="120" spans="1:13" s="21" customFormat="1" ht="12.75" customHeight="1" x14ac:dyDescent="0.4">
      <c r="A120" s="56"/>
      <c r="B120" s="56"/>
      <c r="C120" s="56"/>
      <c r="D120" s="56"/>
      <c r="E120" s="56"/>
      <c r="F120" s="57"/>
      <c r="G120" s="57"/>
      <c r="H120" s="57"/>
      <c r="I120" s="33"/>
      <c r="J120" s="58"/>
      <c r="K120" s="56"/>
      <c r="L120" s="56"/>
      <c r="M120" s="20"/>
    </row>
    <row r="121" spans="1:13" s="21" customFormat="1" ht="18" customHeight="1" x14ac:dyDescent="0.4">
      <c r="B121" s="20"/>
      <c r="C121" s="20"/>
      <c r="D121" s="20"/>
      <c r="E121" s="20"/>
      <c r="F121" s="70"/>
      <c r="G121" s="70"/>
      <c r="H121" s="70"/>
      <c r="I121" s="71"/>
      <c r="J121" s="71"/>
      <c r="L121" s="20"/>
      <c r="M121" s="20"/>
    </row>
    <row r="122" spans="1:13" s="21" customFormat="1" ht="18" customHeight="1" x14ac:dyDescent="0.4">
      <c r="B122" s="20"/>
      <c r="C122" s="20"/>
      <c r="D122" s="20"/>
      <c r="E122" s="20"/>
      <c r="F122" s="70"/>
      <c r="G122" s="70"/>
      <c r="H122" s="70"/>
      <c r="I122" s="71"/>
      <c r="J122" s="71"/>
      <c r="L122" s="20"/>
      <c r="M122" s="20"/>
    </row>
    <row r="123" spans="1:13" s="21" customFormat="1" ht="18" customHeight="1" x14ac:dyDescent="0.4">
      <c r="B123" s="20"/>
      <c r="C123" s="20"/>
      <c r="D123" s="20"/>
      <c r="E123" s="20"/>
      <c r="F123" s="70"/>
      <c r="G123" s="70"/>
      <c r="H123" s="70"/>
      <c r="I123" s="71"/>
      <c r="J123" s="71"/>
      <c r="L123" s="20"/>
      <c r="M123" s="20"/>
    </row>
    <row r="124" spans="1:13" s="21" customFormat="1" ht="18" customHeight="1" x14ac:dyDescent="0.4">
      <c r="B124" s="20"/>
      <c r="C124" s="20"/>
      <c r="D124" s="20"/>
      <c r="E124" s="20"/>
      <c r="F124" s="70"/>
      <c r="G124" s="70"/>
      <c r="H124" s="70"/>
      <c r="I124" s="71"/>
      <c r="J124" s="71"/>
      <c r="L124" s="20"/>
      <c r="M124" s="20"/>
    </row>
    <row r="125" spans="1:13" s="21" customFormat="1" ht="18" customHeight="1" x14ac:dyDescent="0.4">
      <c r="B125" s="20"/>
      <c r="C125" s="20"/>
      <c r="D125" s="20"/>
      <c r="E125" s="20"/>
      <c r="F125" s="70"/>
      <c r="G125" s="70"/>
      <c r="H125" s="70"/>
      <c r="I125" s="71"/>
      <c r="J125" s="71"/>
      <c r="L125" s="20"/>
      <c r="M125" s="20"/>
    </row>
    <row r="126" spans="1:13" s="3" customFormat="1" ht="21.75" customHeight="1" x14ac:dyDescent="0.45">
      <c r="A126" s="1"/>
      <c r="B126" s="1" t="s">
        <v>0</v>
      </c>
      <c r="C126" s="2">
        <v>3</v>
      </c>
      <c r="D126" s="1" t="s">
        <v>79</v>
      </c>
      <c r="F126" s="4"/>
      <c r="G126" s="4"/>
      <c r="H126" s="4"/>
      <c r="I126" s="5"/>
      <c r="J126" s="5"/>
      <c r="K126" s="1"/>
      <c r="L126" s="6"/>
      <c r="M126" s="6"/>
    </row>
    <row r="127" spans="1:13" s="8" customFormat="1" ht="21" customHeight="1" x14ac:dyDescent="0.45">
      <c r="A127" s="7"/>
      <c r="B127" s="7" t="s">
        <v>2</v>
      </c>
      <c r="C127" s="2">
        <v>3</v>
      </c>
      <c r="D127" s="7" t="s">
        <v>80</v>
      </c>
      <c r="F127" s="9"/>
      <c r="G127" s="9"/>
      <c r="H127" s="9"/>
      <c r="I127" s="10"/>
      <c r="J127" s="10"/>
      <c r="K127" s="7"/>
      <c r="L127" s="11"/>
      <c r="M127" s="11"/>
    </row>
    <row r="128" spans="1:13" s="8" customFormat="1" ht="3.75" hidden="1" customHeight="1" x14ac:dyDescent="0.45">
      <c r="A128" s="7"/>
      <c r="B128" s="7"/>
      <c r="C128" s="7"/>
      <c r="D128" s="2"/>
      <c r="E128" s="7"/>
      <c r="F128" s="9"/>
      <c r="G128" s="9"/>
      <c r="H128" s="9"/>
      <c r="I128" s="10"/>
      <c r="J128" s="10"/>
      <c r="K128" s="7"/>
      <c r="L128" s="11"/>
      <c r="M128" s="11"/>
    </row>
    <row r="129" spans="1:13" s="21" customFormat="1" ht="18" customHeight="1" x14ac:dyDescent="0.4">
      <c r="A129" s="12" t="s">
        <v>4</v>
      </c>
      <c r="B129" s="12"/>
      <c r="C129" s="12"/>
      <c r="D129" s="12"/>
      <c r="E129" s="13"/>
      <c r="F129" s="14" t="s">
        <v>5</v>
      </c>
      <c r="G129" s="15"/>
      <c r="H129" s="15"/>
      <c r="I129" s="16"/>
      <c r="J129" s="17"/>
      <c r="K129" s="18" t="s">
        <v>6</v>
      </c>
      <c r="L129" s="19"/>
      <c r="M129" s="20"/>
    </row>
    <row r="130" spans="1:13" s="21" customFormat="1" ht="18" customHeight="1" x14ac:dyDescent="0.4">
      <c r="A130" s="22"/>
      <c r="B130" s="22"/>
      <c r="C130" s="22"/>
      <c r="D130" s="22"/>
      <c r="E130" s="23"/>
      <c r="F130" s="24" t="s">
        <v>7</v>
      </c>
      <c r="G130" s="24" t="s">
        <v>8</v>
      </c>
      <c r="H130" s="24" t="s">
        <v>9</v>
      </c>
      <c r="I130" s="25" t="s">
        <v>10</v>
      </c>
      <c r="J130" s="26"/>
      <c r="K130" s="27"/>
      <c r="L130" s="28"/>
      <c r="M130" s="20"/>
    </row>
    <row r="131" spans="1:13" s="21" customFormat="1" ht="18" customHeight="1" x14ac:dyDescent="0.4">
      <c r="A131" s="22"/>
      <c r="B131" s="22"/>
      <c r="C131" s="22"/>
      <c r="D131" s="22"/>
      <c r="E131" s="23"/>
      <c r="F131" s="24" t="s">
        <v>11</v>
      </c>
      <c r="G131" s="24" t="s">
        <v>12</v>
      </c>
      <c r="H131" s="24" t="s">
        <v>13</v>
      </c>
      <c r="I131" s="29" t="s">
        <v>14</v>
      </c>
      <c r="J131" s="30"/>
      <c r="K131" s="27"/>
      <c r="L131" s="28"/>
      <c r="M131" s="20"/>
    </row>
    <row r="132" spans="1:13" s="21" customFormat="1" ht="18" customHeight="1" x14ac:dyDescent="0.4">
      <c r="A132" s="22"/>
      <c r="B132" s="22"/>
      <c r="C132" s="22"/>
      <c r="D132" s="22"/>
      <c r="E132" s="23"/>
      <c r="F132" s="24" t="s">
        <v>15</v>
      </c>
      <c r="G132" s="24" t="s">
        <v>16</v>
      </c>
      <c r="H132" s="24" t="s">
        <v>17</v>
      </c>
      <c r="I132" s="24" t="s">
        <v>18</v>
      </c>
      <c r="J132" s="24" t="s">
        <v>19</v>
      </c>
      <c r="K132" s="27"/>
      <c r="L132" s="28"/>
      <c r="M132" s="20"/>
    </row>
    <row r="133" spans="1:13" s="21" customFormat="1" ht="13.5" customHeight="1" x14ac:dyDescent="0.4">
      <c r="A133" s="31"/>
      <c r="B133" s="31"/>
      <c r="C133" s="31"/>
      <c r="D133" s="31"/>
      <c r="E133" s="32"/>
      <c r="F133" s="33" t="s">
        <v>20</v>
      </c>
      <c r="G133" s="33" t="s">
        <v>21</v>
      </c>
      <c r="H133" s="33" t="s">
        <v>22</v>
      </c>
      <c r="I133" s="34" t="s">
        <v>23</v>
      </c>
      <c r="J133" s="33" t="s">
        <v>24</v>
      </c>
      <c r="K133" s="35"/>
      <c r="L133" s="36"/>
      <c r="M133" s="20"/>
    </row>
    <row r="134" spans="1:13" s="21" customFormat="1" ht="18" customHeight="1" x14ac:dyDescent="0.4">
      <c r="B134" s="20" t="s">
        <v>260</v>
      </c>
      <c r="C134" s="20"/>
      <c r="D134" s="20"/>
      <c r="E134" s="20"/>
      <c r="F134" s="54">
        <v>131835.79999999999</v>
      </c>
      <c r="G134" s="54">
        <v>1513163</v>
      </c>
      <c r="H134" s="54">
        <v>77933</v>
      </c>
      <c r="I134" s="49" t="s">
        <v>82</v>
      </c>
      <c r="J134" s="50" t="s">
        <v>261</v>
      </c>
      <c r="L134" s="20" t="s">
        <v>262</v>
      </c>
      <c r="M134" s="20"/>
    </row>
    <row r="135" spans="1:13" s="21" customFormat="1" ht="18" customHeight="1" x14ac:dyDescent="0.4">
      <c r="B135" s="20" t="s">
        <v>263</v>
      </c>
      <c r="C135" s="20"/>
      <c r="D135" s="20"/>
      <c r="E135" s="20"/>
      <c r="F135" s="54">
        <v>50858</v>
      </c>
      <c r="G135" s="54">
        <v>719930</v>
      </c>
      <c r="H135" s="54">
        <v>67511</v>
      </c>
      <c r="I135" s="49" t="s">
        <v>119</v>
      </c>
      <c r="J135" s="50" t="s">
        <v>264</v>
      </c>
      <c r="L135" s="20" t="s">
        <v>265</v>
      </c>
      <c r="M135" s="20"/>
    </row>
    <row r="136" spans="1:13" s="21" customFormat="1" ht="18" customHeight="1" x14ac:dyDescent="0.4">
      <c r="B136" s="20" t="s">
        <v>266</v>
      </c>
      <c r="C136" s="20"/>
      <c r="D136" s="20"/>
      <c r="E136" s="20"/>
      <c r="F136" s="54">
        <v>34968.699999999997</v>
      </c>
      <c r="G136" s="54">
        <v>505129</v>
      </c>
      <c r="H136" s="54">
        <v>63071</v>
      </c>
      <c r="I136" s="49" t="s">
        <v>46</v>
      </c>
      <c r="J136" s="50" t="s">
        <v>267</v>
      </c>
      <c r="L136" s="20" t="s">
        <v>268</v>
      </c>
      <c r="M136" s="20"/>
    </row>
    <row r="137" spans="1:13" s="21" customFormat="1" ht="18" customHeight="1" x14ac:dyDescent="0.4">
      <c r="B137" s="20" t="s">
        <v>269</v>
      </c>
      <c r="C137" s="20"/>
      <c r="D137" s="20"/>
      <c r="E137" s="20"/>
      <c r="F137" s="54">
        <v>39637.4</v>
      </c>
      <c r="G137" s="54">
        <v>624169</v>
      </c>
      <c r="H137" s="54">
        <v>58930</v>
      </c>
      <c r="I137" s="49" t="s">
        <v>159</v>
      </c>
      <c r="J137" s="50" t="s">
        <v>270</v>
      </c>
      <c r="L137" s="20" t="s">
        <v>271</v>
      </c>
      <c r="M137" s="20"/>
    </row>
    <row r="138" spans="1:13" s="21" customFormat="1" ht="9.75" customHeight="1" x14ac:dyDescent="0.4">
      <c r="B138" s="20"/>
      <c r="C138" s="20"/>
      <c r="D138" s="20"/>
      <c r="E138" s="20"/>
      <c r="F138" s="73"/>
      <c r="G138" s="73"/>
      <c r="H138" s="73"/>
      <c r="I138" s="73"/>
      <c r="J138" s="73"/>
      <c r="L138" s="20"/>
      <c r="M138" s="20"/>
    </row>
    <row r="139" spans="1:13" s="44" customFormat="1" ht="3" customHeight="1" x14ac:dyDescent="0.4">
      <c r="A139" s="74"/>
      <c r="B139" s="74"/>
      <c r="C139" s="74"/>
      <c r="D139" s="74"/>
      <c r="E139" s="74"/>
      <c r="F139" s="75"/>
      <c r="G139" s="75"/>
      <c r="H139" s="75"/>
      <c r="I139" s="75"/>
      <c r="J139" s="75"/>
      <c r="K139" s="74"/>
      <c r="L139" s="74"/>
      <c r="M139" s="11"/>
    </row>
    <row r="140" spans="1:13" s="21" customFormat="1" ht="17.25" customHeight="1" x14ac:dyDescent="0.4">
      <c r="A140" s="20"/>
      <c r="B140" s="20" t="s">
        <v>272</v>
      </c>
      <c r="D140" s="20"/>
      <c r="E140" s="20"/>
      <c r="F140" s="76"/>
      <c r="G140" s="76"/>
      <c r="H140" s="76"/>
      <c r="I140" s="76"/>
      <c r="J140" s="76"/>
      <c r="K140" s="20"/>
      <c r="L140" s="20"/>
      <c r="M140" s="20"/>
    </row>
    <row r="141" spans="1:13" s="21" customFormat="1" ht="15.75" customHeight="1" x14ac:dyDescent="0.4">
      <c r="A141" s="20"/>
      <c r="B141" s="20" t="s">
        <v>273</v>
      </c>
      <c r="D141" s="20"/>
      <c r="E141" s="20"/>
      <c r="F141" s="76"/>
      <c r="G141" s="76"/>
      <c r="H141" s="76"/>
      <c r="I141" s="76"/>
      <c r="J141" s="76"/>
      <c r="K141" s="20"/>
      <c r="L141" s="20"/>
      <c r="M141" s="20"/>
    </row>
  </sheetData>
  <mergeCells count="27">
    <mergeCell ref="A95:E99"/>
    <mergeCell ref="I95:J95"/>
    <mergeCell ref="K95:L99"/>
    <mergeCell ref="I96:J96"/>
    <mergeCell ref="I97:J97"/>
    <mergeCell ref="A129:E133"/>
    <mergeCell ref="I129:J129"/>
    <mergeCell ref="K129:L133"/>
    <mergeCell ref="I130:J130"/>
    <mergeCell ref="I131:J131"/>
    <mergeCell ref="A32:E36"/>
    <mergeCell ref="I32:J32"/>
    <mergeCell ref="K32:L36"/>
    <mergeCell ref="I33:J33"/>
    <mergeCell ref="I34:J34"/>
    <mergeCell ref="A66:E70"/>
    <mergeCell ref="I66:J66"/>
    <mergeCell ref="K66:L70"/>
    <mergeCell ref="I67:J67"/>
    <mergeCell ref="I68:J68"/>
    <mergeCell ref="A4:E8"/>
    <mergeCell ref="I4:J4"/>
    <mergeCell ref="K4:L8"/>
    <mergeCell ref="I5:J5"/>
    <mergeCell ref="I6:J6"/>
    <mergeCell ref="A9:E9"/>
    <mergeCell ref="K9:L9"/>
  </mergeCells>
  <pageMargins left="0.78740157480314965" right="0.11811023622047245" top="0.54" bottom="0.59055118110236227" header="0.51181102362204722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T3</vt:lpstr>
      <vt:lpstr>'T3'!Print_Area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2012-09-05T09:20:11Z</dcterms:created>
  <dcterms:modified xsi:type="dcterms:W3CDTF">2012-09-05T09:21:20Z</dcterms:modified>
</cp:coreProperties>
</file>