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105" windowWidth="9720" windowHeight="5970" tabRatio="656" firstSheet="1" activeTab="1"/>
  </bookViews>
  <sheets>
    <sheet name="Sheet1" sheetId="18" r:id="rId1"/>
    <sheet name="T-16.3" sheetId="21" r:id="rId2"/>
  </sheets>
  <calcPr calcId="125725"/>
</workbook>
</file>

<file path=xl/calcChain.xml><?xml version="1.0" encoding="utf-8"?>
<calcChain xmlns="http://schemas.openxmlformats.org/spreadsheetml/2006/main">
  <c r="H12" i="21"/>
  <c r="H38"/>
  <c r="H81"/>
  <c r="H11"/>
  <c r="L12"/>
  <c r="L38"/>
  <c r="L61"/>
  <c r="L81"/>
  <c r="L11" s="1"/>
  <c r="J12"/>
  <c r="J38"/>
  <c r="J61"/>
  <c r="J81"/>
  <c r="J11"/>
  <c r="E61"/>
  <c r="E12"/>
  <c r="E38"/>
  <c r="E81"/>
  <c r="E11"/>
  <c r="F12"/>
  <c r="F38"/>
  <c r="F61"/>
  <c r="F81"/>
  <c r="F11"/>
  <c r="G38"/>
  <c r="G61"/>
  <c r="G81"/>
  <c r="G11"/>
  <c r="I38"/>
  <c r="I61"/>
  <c r="I81"/>
  <c r="I11"/>
  <c r="K38"/>
  <c r="K61"/>
  <c r="K81"/>
  <c r="K11"/>
  <c r="M12"/>
  <c r="M38"/>
  <c r="M11" s="1"/>
  <c r="M61"/>
  <c r="M81"/>
</calcChain>
</file>

<file path=xl/sharedStrings.xml><?xml version="1.0" encoding="utf-8"?>
<sst xmlns="http://schemas.openxmlformats.org/spreadsheetml/2006/main" count="297" uniqueCount="133">
  <si>
    <t>Total</t>
  </si>
  <si>
    <t xml:space="preserve">ตาราง   </t>
  </si>
  <si>
    <t xml:space="preserve">TABLE </t>
  </si>
  <si>
    <t>Organization</t>
  </si>
  <si>
    <t>องค์การบริหารส่วนตำบล</t>
  </si>
  <si>
    <t>ภาษีอากร</t>
  </si>
  <si>
    <t>ทรัพย์สิน</t>
  </si>
  <si>
    <t>สาธารณูปโภค</t>
  </si>
  <si>
    <t>Revenue</t>
  </si>
  <si>
    <t>Fees and fines</t>
  </si>
  <si>
    <t>Property</t>
  </si>
  <si>
    <t>Miscellaneous</t>
  </si>
  <si>
    <t>เงินอุดหนุน</t>
  </si>
  <si>
    <t>Subsidies</t>
  </si>
  <si>
    <t xml:space="preserve">รายได้ </t>
  </si>
  <si>
    <t>รายจ่าย</t>
  </si>
  <si>
    <t>Expenditure</t>
  </si>
  <si>
    <t>รายจ่ายประจำ</t>
  </si>
  <si>
    <t>Permanent</t>
  </si>
  <si>
    <t xml:space="preserve">Expenditure  of </t>
  </si>
  <si>
    <t>Central</t>
  </si>
  <si>
    <t>expenditure</t>
  </si>
  <si>
    <t>Taxes and</t>
  </si>
  <si>
    <t>ค่าธรรมเนียม</t>
  </si>
  <si>
    <t>ค่าปรับ</t>
  </si>
  <si>
    <t>Public</t>
  </si>
  <si>
    <t>utilities</t>
  </si>
  <si>
    <t>เบ็ดเตล็ด</t>
  </si>
  <si>
    <t>duties</t>
  </si>
  <si>
    <t>investment</t>
  </si>
  <si>
    <t xml:space="preserve">District/Subdistrict </t>
  </si>
  <si>
    <t>Administration</t>
  </si>
  <si>
    <t xml:space="preserve"> </t>
  </si>
  <si>
    <t>ACTUAL REVENUE AND EXPENDITURE OF SUBDISTRICT ADMINISTRATION ORGANIZATION  BY TYPE, DISTRICT AND SUBDISTRICT</t>
  </si>
  <si>
    <t>เพื่อการลงทุน</t>
  </si>
  <si>
    <t>งบกลาง</t>
  </si>
  <si>
    <t xml:space="preserve">      ที่มา:  สำนักงานท้องถิ่นจังหวัดนครนายก</t>
  </si>
  <si>
    <t xml:space="preserve"> Source:   Nakhon Nayok Provincial Local Office</t>
  </si>
  <si>
    <t>เมืองนครนายก</t>
  </si>
  <si>
    <t>บ้านนา</t>
  </si>
  <si>
    <t>ปากพลี</t>
  </si>
  <si>
    <t>องครักษ์</t>
  </si>
  <si>
    <t>Mueang Nakhon Nayok</t>
  </si>
  <si>
    <t>Ban Na</t>
  </si>
  <si>
    <t>Ongkharak</t>
  </si>
  <si>
    <t>ท่าช้าง</t>
  </si>
  <si>
    <t>บ้านใหญ่</t>
  </si>
  <si>
    <t>วังกระโจม</t>
  </si>
  <si>
    <t>ท่าทราย</t>
  </si>
  <si>
    <t>ดอนยอ</t>
  </si>
  <si>
    <t>ศรีจุฬา</t>
  </si>
  <si>
    <t>ดงละคร</t>
  </si>
  <si>
    <t>ศรีนาวา</t>
  </si>
  <si>
    <t>สาริกา</t>
  </si>
  <si>
    <t>หินตั้ง</t>
  </si>
  <si>
    <t>เขาพระ</t>
  </si>
  <si>
    <t>พรหมณี</t>
  </si>
  <si>
    <t>บ้านพร้าว</t>
  </si>
  <si>
    <t>บ้านพริก</t>
  </si>
  <si>
    <t>อาษา</t>
  </si>
  <si>
    <t>ทองหลาง</t>
  </si>
  <si>
    <t>บางอ้อ</t>
  </si>
  <si>
    <t>พิกุลออก</t>
  </si>
  <si>
    <t>ป่าขะ</t>
  </si>
  <si>
    <t>เขาเพิ่ม</t>
  </si>
  <si>
    <t>ศรีกะอาง</t>
  </si>
  <si>
    <t>เกาะหวาย</t>
  </si>
  <si>
    <t>เกาะโพธิ์</t>
  </si>
  <si>
    <t>โคกกรวด</t>
  </si>
  <si>
    <t>ท่าเรือ</t>
  </si>
  <si>
    <t>หนองแสง</t>
  </si>
  <si>
    <t>นาหินลาด</t>
  </si>
  <si>
    <t>พระอาจารย์</t>
  </si>
  <si>
    <t>บึงศาล</t>
  </si>
  <si>
    <t>ศรีษะกระบือ</t>
  </si>
  <si>
    <t>โพธิ์แทน</t>
  </si>
  <si>
    <t>บางสมบูรณ์</t>
  </si>
  <si>
    <t>ทรายมูล</t>
  </si>
  <si>
    <t>บางปลากด</t>
  </si>
  <si>
    <t>บางลูกเสือ</t>
  </si>
  <si>
    <t>ชุมพล</t>
  </si>
  <si>
    <t>คลองใหญ่</t>
  </si>
  <si>
    <t>อำเภอ/</t>
  </si>
  <si>
    <t xml:space="preserve">Tha Chang </t>
  </si>
  <si>
    <t>Ban Yai</t>
  </si>
  <si>
    <t>Tha sai</t>
  </si>
  <si>
    <t>Dong Lakhon</t>
  </si>
  <si>
    <t>Sarika</t>
  </si>
  <si>
    <t>Ban Na District</t>
  </si>
  <si>
    <t>Pak Phli District</t>
  </si>
  <si>
    <t>Ongkharak District</t>
  </si>
  <si>
    <t>Wang Kachom</t>
  </si>
  <si>
    <t>Don Yo</t>
  </si>
  <si>
    <t>Si Chula</t>
  </si>
  <si>
    <t>Si Nava</t>
  </si>
  <si>
    <t>Hin Tang</t>
  </si>
  <si>
    <t>Khao Phra</t>
  </si>
  <si>
    <t>Phrommani</t>
  </si>
  <si>
    <t>Ban Phrao</t>
  </si>
  <si>
    <t>Ban phrik</t>
  </si>
  <si>
    <t>Asa</t>
  </si>
  <si>
    <t>Thonglang</t>
  </si>
  <si>
    <t>Bang  O</t>
  </si>
  <si>
    <t>phikun ok</t>
  </si>
  <si>
    <t>Pa  Kha</t>
  </si>
  <si>
    <t>Khao Phoem</t>
  </si>
  <si>
    <t>Si ka-ang</t>
  </si>
  <si>
    <t>ko pho</t>
  </si>
  <si>
    <t>ko wai</t>
  </si>
  <si>
    <t>Pak Phli</t>
  </si>
  <si>
    <t>Khok Kruat</t>
  </si>
  <si>
    <t>Tha Ruea</t>
  </si>
  <si>
    <t>Nong Saeng</t>
  </si>
  <si>
    <t>Na Hin Lat</t>
  </si>
  <si>
    <t>Phra Achan</t>
  </si>
  <si>
    <t>Bueng San</t>
  </si>
  <si>
    <t>Sisa krabue</t>
  </si>
  <si>
    <t>Pho Thaen</t>
  </si>
  <si>
    <t>Bang Sombun</t>
  </si>
  <si>
    <t>Sai Mun</t>
  </si>
  <si>
    <t>Bang Pia Kot</t>
  </si>
  <si>
    <t>Bang Luk Suea</t>
  </si>
  <si>
    <t>Chumphon</t>
  </si>
  <si>
    <t>Khlong  Yai</t>
  </si>
  <si>
    <t xml:space="preserve">                  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</si>
  <si>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 2552</t>
  </si>
  <si>
    <t>ADMINISTRATION ORGANIZATION: FISCAL YEAR 2009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</si>
  <si>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 2552 (ต่อ)</t>
  </si>
  <si>
    <t>ADMINISTRATION ORGANIZATION: FISCAL YEAR 2009 (Contd.)</t>
  </si>
  <si>
    <t>รวมยอด</t>
  </si>
  <si>
    <t xml:space="preserve">                    -</t>
  </si>
  <si>
    <t xml:space="preserve">                 -</t>
  </si>
  <si>
    <t xml:space="preserve">                  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</si>
</sst>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9" formatCode="0.0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3"/>
      <name val="AngsanaUPC"/>
      <family val="1"/>
      <charset val="222"/>
    </font>
    <font>
      <sz val="8"/>
      <name val="Cordia New"/>
      <charset val="222"/>
    </font>
    <font>
      <sz val="14"/>
      <name val="Cordia New"/>
      <charset val="222"/>
    </font>
    <font>
      <sz val="13"/>
      <name val="Cordia New"/>
      <charset val="222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2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99" fontId="4" fillId="0" borderId="0" xfId="0" applyNumberFormat="1" applyFont="1" applyAlignment="1">
      <alignment horizontal="center"/>
    </xf>
    <xf numFmtId="0" fontId="5" fillId="0" borderId="0" xfId="0" applyFont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/>
    <xf numFmtId="0" fontId="2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 applyBorder="1" applyAlignment="1"/>
    <xf numFmtId="0" fontId="2" fillId="0" borderId="2" xfId="0" applyFont="1" applyBorder="1" applyAlignment="1"/>
    <xf numFmtId="43" fontId="3" fillId="0" borderId="6" xfId="1" applyNumberFormat="1" applyFont="1" applyBorder="1"/>
    <xf numFmtId="43" fontId="5" fillId="0" borderId="6" xfId="1" applyNumberFormat="1" applyFont="1" applyBorder="1"/>
    <xf numFmtId="0" fontId="5" fillId="0" borderId="1" xfId="0" applyFont="1" applyBorder="1"/>
    <xf numFmtId="0" fontId="5" fillId="0" borderId="3" xfId="0" applyFont="1" applyBorder="1"/>
    <xf numFmtId="0" fontId="5" fillId="0" borderId="4" xfId="0" applyFont="1" applyBorder="1"/>
    <xf numFmtId="43" fontId="5" fillId="0" borderId="6" xfId="1" applyFont="1" applyBorder="1"/>
    <xf numFmtId="43" fontId="5" fillId="0" borderId="6" xfId="1" applyFont="1" applyBorder="1" applyAlignment="1">
      <alignment horizontal="center"/>
    </xf>
    <xf numFmtId="43" fontId="5" fillId="0" borderId="4" xfId="1" applyFont="1" applyBorder="1"/>
    <xf numFmtId="0" fontId="5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3" fontId="3" fillId="0" borderId="6" xfId="1" applyFont="1" applyBorder="1" applyAlignment="1"/>
    <xf numFmtId="43" fontId="2" fillId="0" borderId="0" xfId="0" applyNumberFormat="1" applyFont="1"/>
    <xf numFmtId="0" fontId="5" fillId="0" borderId="9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" xfId="0" applyFont="1" applyBorder="1"/>
    <xf numFmtId="0" fontId="4" fillId="0" borderId="0" xfId="0" applyFont="1" applyBorder="1" applyAlignment="1">
      <alignment horizontal="left"/>
    </xf>
    <xf numFmtId="0" fontId="4" fillId="0" borderId="2" xfId="0" applyFont="1" applyBorder="1" applyAlignment="1"/>
    <xf numFmtId="43" fontId="5" fillId="0" borderId="4" xfId="1" applyNumberFormat="1" applyFont="1" applyBorder="1"/>
    <xf numFmtId="43" fontId="5" fillId="0" borderId="4" xfId="1" applyFont="1" applyBorder="1" applyAlignment="1">
      <alignment horizontal="center"/>
    </xf>
    <xf numFmtId="0" fontId="2" fillId="0" borderId="3" xfId="0" applyFont="1" applyBorder="1" applyAlignment="1"/>
    <xf numFmtId="0" fontId="2" fillId="0" borderId="1" xfId="0" applyFont="1" applyBorder="1" applyAlignment="1"/>
    <xf numFmtId="0" fontId="8" fillId="0" borderId="1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2" fillId="0" borderId="0" xfId="0" applyFont="1" applyBorder="1" applyAlignment="1">
      <alignment horizontal="left" indent="1"/>
    </xf>
    <xf numFmtId="43" fontId="5" fillId="0" borderId="0" xfId="1" applyNumberFormat="1" applyFont="1" applyBorder="1"/>
    <xf numFmtId="43" fontId="5" fillId="0" borderId="0" xfId="1" applyFont="1" applyBorder="1"/>
    <xf numFmtId="43" fontId="5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3" xfId="0" applyFont="1" applyBorder="1" applyAlignment="1">
      <alignment horizontal="center" shrinkToFit="1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7" fillId="0" borderId="9" xfId="0" applyFont="1" applyBorder="1" applyAlignment="1"/>
    <xf numFmtId="0" fontId="7" fillId="0" borderId="10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876300</xdr:colOff>
      <xdr:row>25</xdr:row>
      <xdr:rowOff>0</xdr:rowOff>
    </xdr:from>
    <xdr:to>
      <xdr:col>15</xdr:col>
      <xdr:colOff>114300</xdr:colOff>
      <xdr:row>25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9772650" y="6677025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266700</xdr:colOff>
      <xdr:row>24</xdr:row>
      <xdr:rowOff>0</xdr:rowOff>
    </xdr:from>
    <xdr:to>
      <xdr:col>15</xdr:col>
      <xdr:colOff>533400</xdr:colOff>
      <xdr:row>27</xdr:row>
      <xdr:rowOff>38100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10582275" y="6619875"/>
          <a:ext cx="2667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14</xdr:col>
      <xdr:colOff>876300</xdr:colOff>
      <xdr:row>142</xdr:row>
      <xdr:rowOff>104775</xdr:rowOff>
    </xdr:from>
    <xdr:to>
      <xdr:col>15</xdr:col>
      <xdr:colOff>114300</xdr:colOff>
      <xdr:row>144</xdr:row>
      <xdr:rowOff>0</xdr:rowOff>
    </xdr:to>
    <xdr:sp macro="" textlink="">
      <xdr:nvSpPr>
        <xdr:cNvPr id="3075" name="Text Box 3"/>
        <xdr:cNvSpPr txBox="1">
          <a:spLocks noChangeArrowheads="1"/>
        </xdr:cNvSpPr>
      </xdr:nvSpPr>
      <xdr:spPr bwMode="auto">
        <a:xfrm>
          <a:off x="9772650" y="39843075"/>
          <a:ext cx="6572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257175</xdr:colOff>
      <xdr:row>23</xdr:row>
      <xdr:rowOff>9525</xdr:rowOff>
    </xdr:from>
    <xdr:to>
      <xdr:col>15</xdr:col>
      <xdr:colOff>514350</xdr:colOff>
      <xdr:row>25</xdr:row>
      <xdr:rowOff>19050</xdr:rowOff>
    </xdr:to>
    <xdr:sp macro="" textlink="">
      <xdr:nvSpPr>
        <xdr:cNvPr id="3080" name="Text Box 8"/>
        <xdr:cNvSpPr txBox="1">
          <a:spLocks noChangeArrowheads="1"/>
        </xdr:cNvSpPr>
      </xdr:nvSpPr>
      <xdr:spPr bwMode="auto">
        <a:xfrm>
          <a:off x="10572750" y="6324600"/>
          <a:ext cx="2571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15</xdr:col>
      <xdr:colOff>314325</xdr:colOff>
      <xdr:row>19</xdr:row>
      <xdr:rowOff>180975</xdr:rowOff>
    </xdr:from>
    <xdr:to>
      <xdr:col>16</xdr:col>
      <xdr:colOff>0</xdr:colOff>
      <xdr:row>22</xdr:row>
      <xdr:rowOff>171450</xdr:rowOff>
    </xdr:to>
    <xdr:sp macro="" textlink="">
      <xdr:nvSpPr>
        <xdr:cNvPr id="3081" name="Text Box 9"/>
        <xdr:cNvSpPr txBox="1">
          <a:spLocks noChangeArrowheads="1"/>
        </xdr:cNvSpPr>
      </xdr:nvSpPr>
      <xdr:spPr bwMode="auto">
        <a:xfrm>
          <a:off x="10629900" y="5276850"/>
          <a:ext cx="2286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15</xdr:col>
      <xdr:colOff>276225</xdr:colOff>
      <xdr:row>27</xdr:row>
      <xdr:rowOff>28575</xdr:rowOff>
    </xdr:from>
    <xdr:to>
      <xdr:col>15</xdr:col>
      <xdr:colOff>504825</xdr:colOff>
      <xdr:row>28</xdr:row>
      <xdr:rowOff>66675</xdr:rowOff>
    </xdr:to>
    <xdr:sp macro="" textlink="">
      <xdr:nvSpPr>
        <xdr:cNvPr id="3085" name="Text Box 13"/>
        <xdr:cNvSpPr txBox="1">
          <a:spLocks noChangeArrowheads="1"/>
        </xdr:cNvSpPr>
      </xdr:nvSpPr>
      <xdr:spPr bwMode="auto">
        <a:xfrm>
          <a:off x="10591800" y="6819900"/>
          <a:ext cx="2286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15</xdr:col>
      <xdr:colOff>304800</xdr:colOff>
      <xdr:row>28</xdr:row>
      <xdr:rowOff>257175</xdr:rowOff>
    </xdr:from>
    <xdr:to>
      <xdr:col>15</xdr:col>
      <xdr:colOff>533400</xdr:colOff>
      <xdr:row>34</xdr:row>
      <xdr:rowOff>171450</xdr:rowOff>
    </xdr:to>
    <xdr:sp macro="" textlink="">
      <xdr:nvSpPr>
        <xdr:cNvPr id="3086" name="Text Box 14"/>
        <xdr:cNvSpPr txBox="1">
          <a:spLocks noChangeArrowheads="1"/>
        </xdr:cNvSpPr>
      </xdr:nvSpPr>
      <xdr:spPr bwMode="auto">
        <a:xfrm>
          <a:off x="10620375" y="7315200"/>
          <a:ext cx="2286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15</xdr:col>
      <xdr:colOff>276225</xdr:colOff>
      <xdr:row>68</xdr:row>
      <xdr:rowOff>400050</xdr:rowOff>
    </xdr:from>
    <xdr:to>
      <xdr:col>15</xdr:col>
      <xdr:colOff>504825</xdr:colOff>
      <xdr:row>69</xdr:row>
      <xdr:rowOff>285750</xdr:rowOff>
    </xdr:to>
    <xdr:sp macro="" textlink="">
      <xdr:nvSpPr>
        <xdr:cNvPr id="3090" name="Text Box 18"/>
        <xdr:cNvSpPr txBox="1">
          <a:spLocks noChangeArrowheads="1"/>
        </xdr:cNvSpPr>
      </xdr:nvSpPr>
      <xdr:spPr bwMode="auto">
        <a:xfrm>
          <a:off x="10591800" y="20164425"/>
          <a:ext cx="2286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15</xdr:col>
      <xdr:colOff>314325</xdr:colOff>
      <xdr:row>66</xdr:row>
      <xdr:rowOff>276225</xdr:rowOff>
    </xdr:from>
    <xdr:to>
      <xdr:col>16</xdr:col>
      <xdr:colOff>0</xdr:colOff>
      <xdr:row>68</xdr:row>
      <xdr:rowOff>333375</xdr:rowOff>
    </xdr:to>
    <xdr:sp macro="" textlink="">
      <xdr:nvSpPr>
        <xdr:cNvPr id="3091" name="Text Box 19"/>
        <xdr:cNvSpPr txBox="1">
          <a:spLocks noChangeArrowheads="1"/>
        </xdr:cNvSpPr>
      </xdr:nvSpPr>
      <xdr:spPr bwMode="auto">
        <a:xfrm>
          <a:off x="10629900" y="19107150"/>
          <a:ext cx="228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15</xdr:col>
      <xdr:colOff>276225</xdr:colOff>
      <xdr:row>70</xdr:row>
      <xdr:rowOff>38100</xdr:rowOff>
    </xdr:from>
    <xdr:to>
      <xdr:col>15</xdr:col>
      <xdr:colOff>504825</xdr:colOff>
      <xdr:row>71</xdr:row>
      <xdr:rowOff>76200</xdr:rowOff>
    </xdr:to>
    <xdr:sp macro="" textlink="">
      <xdr:nvSpPr>
        <xdr:cNvPr id="3095" name="Text Box 23"/>
        <xdr:cNvSpPr txBox="1">
          <a:spLocks noChangeArrowheads="1"/>
        </xdr:cNvSpPr>
      </xdr:nvSpPr>
      <xdr:spPr bwMode="auto">
        <a:xfrm>
          <a:off x="10591800" y="20640675"/>
          <a:ext cx="2286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15</xdr:col>
      <xdr:colOff>314325</xdr:colOff>
      <xdr:row>72</xdr:row>
      <xdr:rowOff>9525</xdr:rowOff>
    </xdr:from>
    <xdr:to>
      <xdr:col>16</xdr:col>
      <xdr:colOff>0</xdr:colOff>
      <xdr:row>77</xdr:row>
      <xdr:rowOff>38100</xdr:rowOff>
    </xdr:to>
    <xdr:sp macro="" textlink="">
      <xdr:nvSpPr>
        <xdr:cNvPr id="3096" name="Text Box 24"/>
        <xdr:cNvSpPr txBox="1">
          <a:spLocks noChangeArrowheads="1"/>
        </xdr:cNvSpPr>
      </xdr:nvSpPr>
      <xdr:spPr bwMode="auto">
        <a:xfrm>
          <a:off x="10629900" y="21145500"/>
          <a:ext cx="2286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workbookViewId="0"/>
  </sheetViews>
  <sheetFormatPr defaultRowHeight="21.75"/>
  <sheetData/>
  <phoneticPr fontId="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P144"/>
  <sheetViews>
    <sheetView showGridLines="0" tabSelected="1" workbookViewId="0">
      <selection activeCell="O75" sqref="O75"/>
    </sheetView>
  </sheetViews>
  <sheetFormatPr defaultRowHeight="21"/>
  <cols>
    <col min="1" max="1" width="1.7109375" style="1" customWidth="1"/>
    <col min="2" max="2" width="6" style="1" customWidth="1"/>
    <col min="3" max="3" width="5.28515625" style="1" customWidth="1"/>
    <col min="4" max="4" width="6.28515625" style="1" customWidth="1"/>
    <col min="5" max="5" width="12.85546875" style="1" customWidth="1"/>
    <col min="6" max="6" width="11.5703125" style="1" customWidth="1"/>
    <col min="7" max="7" width="12.140625" style="1" customWidth="1"/>
    <col min="8" max="8" width="11.85546875" style="1" customWidth="1"/>
    <col min="9" max="9" width="12.28515625" style="1" customWidth="1"/>
    <col min="10" max="10" width="14.140625" style="1" customWidth="1"/>
    <col min="11" max="11" width="13" style="1" customWidth="1"/>
    <col min="12" max="12" width="13.42578125" style="1" customWidth="1"/>
    <col min="13" max="13" width="12.140625" style="1" customWidth="1"/>
    <col min="14" max="14" width="0.7109375" style="1" customWidth="1"/>
    <col min="15" max="15" width="21.28515625" style="1" customWidth="1"/>
    <col min="16" max="16" width="8.140625" style="1" customWidth="1"/>
    <col min="17" max="16384" width="9.140625" style="1"/>
  </cols>
  <sheetData>
    <row r="1" spans="1:16" s="5" customFormat="1">
      <c r="B1" s="6" t="s">
        <v>1</v>
      </c>
      <c r="C1" s="9">
        <v>16.3</v>
      </c>
      <c r="D1" s="6" t="s">
        <v>125</v>
      </c>
    </row>
    <row r="2" spans="1:16" s="7" customFormat="1">
      <c r="B2" s="8" t="s">
        <v>2</v>
      </c>
      <c r="C2" s="9">
        <v>16.3</v>
      </c>
      <c r="D2" s="8" t="s">
        <v>33</v>
      </c>
    </row>
    <row r="3" spans="1:16" s="10" customFormat="1" ht="20.25" customHeight="1">
      <c r="D3" s="18" t="s">
        <v>126</v>
      </c>
      <c r="E3" s="18"/>
      <c r="F3" s="18"/>
      <c r="G3" s="18"/>
    </row>
    <row r="4" spans="1:16" ht="6" customHeight="1"/>
    <row r="5" spans="1:16" s="10" customFormat="1" ht="20.100000000000001" customHeight="1">
      <c r="A5" s="37"/>
      <c r="B5" s="30"/>
      <c r="C5" s="30"/>
      <c r="D5" s="46"/>
      <c r="E5" s="63" t="s">
        <v>14</v>
      </c>
      <c r="F5" s="64"/>
      <c r="G5" s="64"/>
      <c r="H5" s="64"/>
      <c r="I5" s="64"/>
      <c r="J5" s="65"/>
      <c r="K5" s="66" t="s">
        <v>15</v>
      </c>
      <c r="L5" s="67"/>
      <c r="M5" s="67"/>
      <c r="N5" s="29" t="s">
        <v>32</v>
      </c>
      <c r="O5" s="30"/>
    </row>
    <row r="6" spans="1:16" s="10" customFormat="1" ht="20.100000000000001" customHeight="1">
      <c r="A6" s="32"/>
      <c r="B6" s="32"/>
      <c r="C6" s="32"/>
      <c r="D6" s="47"/>
      <c r="E6" s="56" t="s">
        <v>8</v>
      </c>
      <c r="F6" s="57"/>
      <c r="G6" s="57"/>
      <c r="H6" s="57"/>
      <c r="I6" s="57"/>
      <c r="J6" s="58"/>
      <c r="K6" s="59" t="s">
        <v>16</v>
      </c>
      <c r="L6" s="60"/>
      <c r="M6" s="61"/>
      <c r="N6" s="31"/>
      <c r="O6" s="32"/>
    </row>
    <row r="7" spans="1:16" s="10" customFormat="1" ht="20.100000000000001" customHeight="1">
      <c r="A7" s="68" t="s">
        <v>82</v>
      </c>
      <c r="B7" s="68"/>
      <c r="C7" s="68"/>
      <c r="D7" s="69"/>
      <c r="E7" s="12" t="s">
        <v>5</v>
      </c>
      <c r="F7" s="12" t="s">
        <v>23</v>
      </c>
      <c r="G7" s="12" t="s">
        <v>6</v>
      </c>
      <c r="H7" s="12" t="s">
        <v>7</v>
      </c>
      <c r="I7" s="12" t="s">
        <v>27</v>
      </c>
      <c r="J7" s="11" t="s">
        <v>12</v>
      </c>
      <c r="K7" s="11" t="s">
        <v>17</v>
      </c>
      <c r="L7" s="11" t="s">
        <v>15</v>
      </c>
      <c r="M7" s="11" t="s">
        <v>15</v>
      </c>
      <c r="N7" s="55" t="s">
        <v>30</v>
      </c>
      <c r="O7" s="53"/>
      <c r="P7" s="17"/>
    </row>
    <row r="8" spans="1:16" s="10" customFormat="1" ht="20.100000000000001" customHeight="1">
      <c r="A8" s="68" t="s">
        <v>4</v>
      </c>
      <c r="B8" s="68"/>
      <c r="C8" s="68"/>
      <c r="D8" s="69"/>
      <c r="E8" s="12" t="s">
        <v>22</v>
      </c>
      <c r="F8" s="12" t="s">
        <v>24</v>
      </c>
      <c r="G8" s="12" t="s">
        <v>10</v>
      </c>
      <c r="H8" s="12" t="s">
        <v>25</v>
      </c>
      <c r="I8" s="12" t="s">
        <v>11</v>
      </c>
      <c r="J8" s="11" t="s">
        <v>13</v>
      </c>
      <c r="K8" s="11" t="s">
        <v>18</v>
      </c>
      <c r="L8" s="11" t="s">
        <v>34</v>
      </c>
      <c r="M8" s="11" t="s">
        <v>35</v>
      </c>
      <c r="N8" s="55" t="s">
        <v>31</v>
      </c>
      <c r="O8" s="53"/>
      <c r="P8" s="17"/>
    </row>
    <row r="9" spans="1:16" s="10" customFormat="1" ht="20.100000000000001" customHeight="1">
      <c r="A9" s="32"/>
      <c r="B9" s="32"/>
      <c r="C9" s="32"/>
      <c r="D9" s="47"/>
      <c r="E9" s="12" t="s">
        <v>28</v>
      </c>
      <c r="F9" s="12" t="s">
        <v>9</v>
      </c>
      <c r="G9" s="12"/>
      <c r="H9" s="12" t="s">
        <v>26</v>
      </c>
      <c r="I9" s="12"/>
      <c r="J9" s="12"/>
      <c r="K9" s="12" t="s">
        <v>16</v>
      </c>
      <c r="L9" s="11" t="s">
        <v>19</v>
      </c>
      <c r="M9" s="11" t="s">
        <v>20</v>
      </c>
      <c r="N9" s="55" t="s">
        <v>3</v>
      </c>
      <c r="O9" s="53"/>
      <c r="P9" s="17"/>
    </row>
    <row r="10" spans="1:16" s="10" customFormat="1" ht="20.100000000000001" customHeight="1">
      <c r="A10" s="34"/>
      <c r="B10" s="34"/>
      <c r="C10" s="34"/>
      <c r="D10" s="48"/>
      <c r="E10" s="14"/>
      <c r="F10" s="14"/>
      <c r="G10" s="25"/>
      <c r="H10" s="23"/>
      <c r="I10" s="25"/>
      <c r="J10" s="24"/>
      <c r="K10" s="24"/>
      <c r="L10" s="15" t="s">
        <v>29</v>
      </c>
      <c r="M10" s="13" t="s">
        <v>21</v>
      </c>
      <c r="N10" s="33"/>
      <c r="O10" s="34"/>
    </row>
    <row r="11" spans="1:16" ht="24" customHeight="1">
      <c r="A11" s="70" t="s">
        <v>129</v>
      </c>
      <c r="B11" s="71"/>
      <c r="C11" s="71"/>
      <c r="D11" s="72"/>
      <c r="E11" s="35">
        <f>SUM(E12+E38+E61+E81)</f>
        <v>347994006.49000001</v>
      </c>
      <c r="F11" s="35">
        <f>SUM(F12+F38+F61+F81)</f>
        <v>4221040.26</v>
      </c>
      <c r="G11" s="35">
        <f>SUM(G12+G38+G61+G81)</f>
        <v>4559726.68</v>
      </c>
      <c r="H11" s="35">
        <f>SUM(H12+H38+H81)</f>
        <v>4484610</v>
      </c>
      <c r="I11" s="35">
        <f>SUM(I12+I38+I61+I81)</f>
        <v>5086948.7200000007</v>
      </c>
      <c r="J11" s="35">
        <f>SUM(J12+J38+J61+J81)</f>
        <v>825724711.75999999</v>
      </c>
      <c r="K11" s="35">
        <f>SUM(K12+K38+K61+K81)</f>
        <v>500729598.38999999</v>
      </c>
      <c r="L11" s="35">
        <f>SUM(L12+L38+L61+L81)</f>
        <v>217454853.76000002</v>
      </c>
      <c r="M11" s="35">
        <f>SUM(M12+M38+M61+M81)</f>
        <v>44464275.620000005</v>
      </c>
      <c r="N11" s="31"/>
      <c r="O11" s="4" t="s">
        <v>0</v>
      </c>
    </row>
    <row r="12" spans="1:16" s="5" customFormat="1" ht="24" customHeight="1">
      <c r="A12" s="38"/>
      <c r="B12" s="38" t="s">
        <v>38</v>
      </c>
      <c r="C12" s="38"/>
      <c r="D12" s="39"/>
      <c r="E12" s="21">
        <f>SUM(E13:E24)</f>
        <v>125033135.12</v>
      </c>
      <c r="F12" s="21">
        <f t="shared" ref="F12:M12" si="0">SUM(F13:F24)</f>
        <v>1505507.92</v>
      </c>
      <c r="G12" s="21">
        <v>1912522.27</v>
      </c>
      <c r="H12" s="21">
        <f t="shared" si="0"/>
        <v>1268309</v>
      </c>
      <c r="I12" s="21">
        <v>1970610.2</v>
      </c>
      <c r="J12" s="21">
        <f t="shared" si="0"/>
        <v>302255255.63999999</v>
      </c>
      <c r="K12" s="21">
        <v>170772851.15000001</v>
      </c>
      <c r="L12" s="21">
        <f t="shared" si="0"/>
        <v>71604672.760000005</v>
      </c>
      <c r="M12" s="21">
        <f t="shared" si="0"/>
        <v>14826464.430000002</v>
      </c>
      <c r="N12" s="7"/>
      <c r="O12" s="40" t="s">
        <v>42</v>
      </c>
    </row>
    <row r="13" spans="1:16" ht="24" customHeight="1">
      <c r="A13" s="19"/>
      <c r="B13" s="49" t="s">
        <v>45</v>
      </c>
      <c r="C13" s="19"/>
      <c r="D13" s="20"/>
      <c r="E13" s="22">
        <v>8145682.1200000001</v>
      </c>
      <c r="F13" s="26">
        <v>6486.66</v>
      </c>
      <c r="G13" s="26">
        <v>70847.19</v>
      </c>
      <c r="H13" s="26">
        <v>157169</v>
      </c>
      <c r="I13" s="26">
        <v>208834</v>
      </c>
      <c r="J13" s="26">
        <v>17094804.859999999</v>
      </c>
      <c r="K13" s="26">
        <v>13223885.16</v>
      </c>
      <c r="L13" s="26">
        <v>1916490</v>
      </c>
      <c r="M13" s="26">
        <v>457984</v>
      </c>
      <c r="N13" s="16"/>
      <c r="O13" s="49" t="s">
        <v>83</v>
      </c>
    </row>
    <row r="14" spans="1:16" ht="24" customHeight="1">
      <c r="A14" s="19"/>
      <c r="B14" s="49" t="s">
        <v>46</v>
      </c>
      <c r="C14" s="19"/>
      <c r="D14" s="20"/>
      <c r="E14" s="22">
        <v>8296023.4500000002</v>
      </c>
      <c r="F14" s="26">
        <v>21309</v>
      </c>
      <c r="G14" s="26">
        <v>151318.26999999999</v>
      </c>
      <c r="H14" s="27" t="s">
        <v>132</v>
      </c>
      <c r="I14" s="26">
        <v>259050</v>
      </c>
      <c r="J14" s="26">
        <v>6852371.1399999997</v>
      </c>
      <c r="K14" s="26">
        <v>10115858.720000001</v>
      </c>
      <c r="L14" s="26">
        <v>5218045.29</v>
      </c>
      <c r="M14" s="26">
        <v>373348</v>
      </c>
      <c r="N14" s="16"/>
      <c r="O14" s="49" t="s">
        <v>84</v>
      </c>
    </row>
    <row r="15" spans="1:16" ht="24" customHeight="1">
      <c r="A15" s="19"/>
      <c r="B15" s="49" t="s">
        <v>47</v>
      </c>
      <c r="C15" s="19"/>
      <c r="D15" s="20"/>
      <c r="E15" s="22">
        <v>6736884.7300000004</v>
      </c>
      <c r="F15" s="26">
        <v>5937</v>
      </c>
      <c r="G15" s="27" t="s">
        <v>130</v>
      </c>
      <c r="H15" s="27" t="s">
        <v>132</v>
      </c>
      <c r="I15" s="27">
        <v>226162</v>
      </c>
      <c r="J15" s="26">
        <v>21239221.379999999</v>
      </c>
      <c r="K15" s="26">
        <v>8858840.6500000004</v>
      </c>
      <c r="L15" s="26">
        <v>3768710.5</v>
      </c>
      <c r="M15" s="26">
        <v>422044</v>
      </c>
      <c r="N15" s="16"/>
      <c r="O15" s="49" t="s">
        <v>91</v>
      </c>
    </row>
    <row r="16" spans="1:16" ht="24" customHeight="1">
      <c r="A16" s="19"/>
      <c r="B16" s="49" t="s">
        <v>48</v>
      </c>
      <c r="C16" s="19"/>
      <c r="D16" s="3"/>
      <c r="E16" s="22">
        <v>6902679.7699999996</v>
      </c>
      <c r="F16" s="26">
        <v>25367.59</v>
      </c>
      <c r="G16" s="26">
        <v>95332.27</v>
      </c>
      <c r="H16" s="27" t="s">
        <v>132</v>
      </c>
      <c r="I16" s="26">
        <v>125327.97</v>
      </c>
      <c r="J16" s="36">
        <v>17546479.73</v>
      </c>
      <c r="K16" s="26">
        <v>8786217</v>
      </c>
      <c r="L16" s="26">
        <v>5974079.4699999997</v>
      </c>
      <c r="M16" s="26">
        <v>2694309.51</v>
      </c>
      <c r="N16" s="16"/>
      <c r="O16" s="49" t="s">
        <v>85</v>
      </c>
    </row>
    <row r="17" spans="1:15" ht="24" customHeight="1">
      <c r="A17" s="19"/>
      <c r="B17" s="49" t="s">
        <v>49</v>
      </c>
      <c r="C17" s="19"/>
      <c r="D17" s="3"/>
      <c r="E17" s="22">
        <v>7362919.2800000003</v>
      </c>
      <c r="F17" s="27" t="s">
        <v>131</v>
      </c>
      <c r="G17" s="27">
        <v>492385.94</v>
      </c>
      <c r="H17" s="27" t="s">
        <v>132</v>
      </c>
      <c r="I17" s="26">
        <v>92900</v>
      </c>
      <c r="J17" s="36">
        <v>16767480.09</v>
      </c>
      <c r="K17" s="26">
        <v>10523858.060000001</v>
      </c>
      <c r="L17" s="26">
        <v>476635</v>
      </c>
      <c r="M17" s="26">
        <v>766640.95</v>
      </c>
      <c r="N17" s="16"/>
      <c r="O17" s="49" t="s">
        <v>92</v>
      </c>
    </row>
    <row r="18" spans="1:15" ht="24" customHeight="1">
      <c r="A18" s="19"/>
      <c r="B18" s="49" t="s">
        <v>50</v>
      </c>
      <c r="C18" s="19"/>
      <c r="D18" s="20"/>
      <c r="E18" s="22">
        <v>9000259.1199999992</v>
      </c>
      <c r="F18" s="26">
        <v>53887.4</v>
      </c>
      <c r="G18" s="26">
        <v>77027.350000000006</v>
      </c>
      <c r="H18" s="26">
        <v>292896</v>
      </c>
      <c r="I18" s="26">
        <v>62913</v>
      </c>
      <c r="J18" s="26">
        <v>21383847.399999999</v>
      </c>
      <c r="K18" s="26">
        <v>14019124.109999999</v>
      </c>
      <c r="L18" s="26">
        <v>2239694</v>
      </c>
      <c r="M18" s="27" t="s">
        <v>132</v>
      </c>
      <c r="N18" s="16"/>
      <c r="O18" s="49" t="s">
        <v>93</v>
      </c>
    </row>
    <row r="19" spans="1:15" ht="24" customHeight="1">
      <c r="A19" s="19"/>
      <c r="B19" s="49" t="s">
        <v>51</v>
      </c>
      <c r="C19" s="19"/>
      <c r="D19" s="20"/>
      <c r="E19" s="22">
        <v>10898404.51</v>
      </c>
      <c r="F19" s="26">
        <v>81051.58</v>
      </c>
      <c r="G19" s="26">
        <v>57407.79</v>
      </c>
      <c r="H19" s="27">
        <v>81778</v>
      </c>
      <c r="I19" s="26">
        <v>121549</v>
      </c>
      <c r="J19" s="26">
        <v>20919976.140000001</v>
      </c>
      <c r="K19" s="26">
        <v>16132636.199999999</v>
      </c>
      <c r="L19" s="26">
        <v>10276445.630000001</v>
      </c>
      <c r="M19" s="26">
        <v>581345</v>
      </c>
      <c r="N19" s="16"/>
      <c r="O19" s="49" t="s">
        <v>86</v>
      </c>
    </row>
    <row r="20" spans="1:15" ht="24" customHeight="1">
      <c r="A20" s="19"/>
      <c r="B20" s="49" t="s">
        <v>52</v>
      </c>
      <c r="C20" s="19"/>
      <c r="D20" s="20"/>
      <c r="E20" s="22">
        <v>8326673.2000000002</v>
      </c>
      <c r="F20" s="26">
        <v>9038.49</v>
      </c>
      <c r="G20" s="26">
        <v>62630.37</v>
      </c>
      <c r="H20" s="26">
        <v>736466</v>
      </c>
      <c r="I20" s="27">
        <v>145300</v>
      </c>
      <c r="J20" s="26">
        <v>23826309.739999998</v>
      </c>
      <c r="K20" s="26">
        <v>13248787.08</v>
      </c>
      <c r="L20" s="26">
        <v>2420000.98</v>
      </c>
      <c r="M20" s="26">
        <v>541890</v>
      </c>
      <c r="N20" s="16"/>
      <c r="O20" s="49" t="s">
        <v>94</v>
      </c>
    </row>
    <row r="21" spans="1:15" ht="24" customHeight="1">
      <c r="A21" s="19"/>
      <c r="B21" s="49" t="s">
        <v>53</v>
      </c>
      <c r="C21" s="19"/>
      <c r="D21" s="20"/>
      <c r="E21" s="22">
        <v>16972168.239999998</v>
      </c>
      <c r="F21" s="26">
        <v>560009.34</v>
      </c>
      <c r="G21" s="26">
        <v>370357.5</v>
      </c>
      <c r="H21" s="27" t="s">
        <v>132</v>
      </c>
      <c r="I21" s="27">
        <v>409763</v>
      </c>
      <c r="J21" s="26">
        <v>17856963.050000001</v>
      </c>
      <c r="K21" s="26">
        <v>17937392.850000001</v>
      </c>
      <c r="L21" s="26">
        <v>12697990.5</v>
      </c>
      <c r="M21" s="26">
        <v>5067407.5199999996</v>
      </c>
      <c r="N21" s="16"/>
      <c r="O21" s="49" t="s">
        <v>87</v>
      </c>
    </row>
    <row r="22" spans="1:15" ht="24" customHeight="1">
      <c r="A22" s="19"/>
      <c r="B22" s="49" t="s">
        <v>54</v>
      </c>
      <c r="C22" s="19"/>
      <c r="D22" s="20"/>
      <c r="E22" s="22">
        <v>8985645.1500000004</v>
      </c>
      <c r="F22" s="26">
        <v>10680.43</v>
      </c>
      <c r="G22" s="26">
        <v>230314.42</v>
      </c>
      <c r="H22" s="27" t="s">
        <v>132</v>
      </c>
      <c r="I22" s="27">
        <v>116500</v>
      </c>
      <c r="J22" s="26">
        <v>47769373.840000004</v>
      </c>
      <c r="K22" s="26">
        <v>10185908.779999999</v>
      </c>
      <c r="L22" s="26">
        <v>8130128.5300000003</v>
      </c>
      <c r="M22" s="26">
        <v>446227.3</v>
      </c>
      <c r="N22" s="16"/>
      <c r="O22" s="49" t="s">
        <v>95</v>
      </c>
    </row>
    <row r="23" spans="1:15" ht="24" customHeight="1">
      <c r="A23" s="19"/>
      <c r="B23" s="49" t="s">
        <v>55</v>
      </c>
      <c r="C23" s="19"/>
      <c r="D23" s="20"/>
      <c r="E23" s="22">
        <v>12733187.26</v>
      </c>
      <c r="F23" s="26">
        <v>77760.289999999994</v>
      </c>
      <c r="G23" s="27">
        <v>173385.54</v>
      </c>
      <c r="H23" s="27" t="s">
        <v>132</v>
      </c>
      <c r="I23" s="27">
        <v>53374.15</v>
      </c>
      <c r="J23" s="26">
        <v>39321648.399999999</v>
      </c>
      <c r="K23" s="26">
        <v>17766137.239999998</v>
      </c>
      <c r="L23" s="26">
        <v>3275564.77</v>
      </c>
      <c r="M23" s="26">
        <v>1671917.9</v>
      </c>
      <c r="N23" s="16"/>
      <c r="O23" s="49" t="s">
        <v>96</v>
      </c>
    </row>
    <row r="24" spans="1:15" ht="24" customHeight="1">
      <c r="A24" s="19"/>
      <c r="B24" s="49" t="s">
        <v>56</v>
      </c>
      <c r="C24" s="19"/>
      <c r="D24" s="20"/>
      <c r="E24" s="22">
        <v>20672608.289999999</v>
      </c>
      <c r="F24" s="26">
        <v>653980.14</v>
      </c>
      <c r="G24" s="26">
        <v>131515.63</v>
      </c>
      <c r="H24" s="27" t="s">
        <v>132</v>
      </c>
      <c r="I24" s="27">
        <v>148937.07999999999</v>
      </c>
      <c r="J24" s="26">
        <v>51676779.869999997</v>
      </c>
      <c r="K24" s="26">
        <v>29974205.300000001</v>
      </c>
      <c r="L24" s="26">
        <v>15210888.09</v>
      </c>
      <c r="M24" s="26">
        <v>1803350.25</v>
      </c>
      <c r="N24" s="16"/>
      <c r="O24" s="49" t="s">
        <v>97</v>
      </c>
    </row>
    <row r="25" spans="1:15" ht="4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4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4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s="5" customFormat="1">
      <c r="B28" s="6" t="s">
        <v>1</v>
      </c>
      <c r="C28" s="9">
        <v>16.3</v>
      </c>
      <c r="D28" s="6" t="s">
        <v>127</v>
      </c>
    </row>
    <row r="29" spans="1:15" s="7" customFormat="1">
      <c r="B29" s="8" t="s">
        <v>2</v>
      </c>
      <c r="C29" s="9">
        <v>16.3</v>
      </c>
      <c r="D29" s="8" t="s">
        <v>33</v>
      </c>
    </row>
    <row r="30" spans="1:15" s="10" customFormat="1" ht="20.25" customHeight="1">
      <c r="D30" s="18" t="s">
        <v>128</v>
      </c>
      <c r="E30" s="18"/>
      <c r="F30" s="18"/>
      <c r="G30" s="18"/>
    </row>
    <row r="31" spans="1:15" ht="6" customHeight="1"/>
    <row r="32" spans="1:15" s="10" customFormat="1" ht="20.100000000000001" customHeight="1">
      <c r="A32" s="37"/>
      <c r="B32" s="30"/>
      <c r="C32" s="30"/>
      <c r="D32" s="46"/>
      <c r="E32" s="63" t="s">
        <v>14</v>
      </c>
      <c r="F32" s="64"/>
      <c r="G32" s="64"/>
      <c r="H32" s="64"/>
      <c r="I32" s="64"/>
      <c r="J32" s="65"/>
      <c r="K32" s="66" t="s">
        <v>15</v>
      </c>
      <c r="L32" s="67"/>
      <c r="M32" s="67"/>
      <c r="N32" s="29" t="s">
        <v>32</v>
      </c>
      <c r="O32" s="30"/>
    </row>
    <row r="33" spans="1:16" s="10" customFormat="1" ht="20.100000000000001" customHeight="1">
      <c r="A33" s="32"/>
      <c r="B33" s="32"/>
      <c r="C33" s="32"/>
      <c r="D33" s="47"/>
      <c r="E33" s="56" t="s">
        <v>8</v>
      </c>
      <c r="F33" s="57"/>
      <c r="G33" s="57"/>
      <c r="H33" s="57"/>
      <c r="I33" s="57"/>
      <c r="J33" s="58"/>
      <c r="K33" s="59" t="s">
        <v>16</v>
      </c>
      <c r="L33" s="60"/>
      <c r="M33" s="61"/>
      <c r="N33" s="31"/>
      <c r="O33" s="32"/>
    </row>
    <row r="34" spans="1:16" s="10" customFormat="1" ht="20.100000000000001" customHeight="1">
      <c r="A34" s="68" t="s">
        <v>82</v>
      </c>
      <c r="B34" s="68"/>
      <c r="C34" s="68"/>
      <c r="D34" s="69"/>
      <c r="E34" s="12" t="s">
        <v>5</v>
      </c>
      <c r="F34" s="12" t="s">
        <v>23</v>
      </c>
      <c r="G34" s="12" t="s">
        <v>6</v>
      </c>
      <c r="H34" s="12" t="s">
        <v>7</v>
      </c>
      <c r="I34" s="12" t="s">
        <v>27</v>
      </c>
      <c r="J34" s="11" t="s">
        <v>12</v>
      </c>
      <c r="K34" s="11" t="s">
        <v>17</v>
      </c>
      <c r="L34" s="11" t="s">
        <v>15</v>
      </c>
      <c r="M34" s="11" t="s">
        <v>15</v>
      </c>
      <c r="N34" s="55" t="s">
        <v>30</v>
      </c>
      <c r="O34" s="53"/>
      <c r="P34" s="17"/>
    </row>
    <row r="35" spans="1:16" s="10" customFormat="1" ht="20.100000000000001" customHeight="1">
      <c r="A35" s="68" t="s">
        <v>4</v>
      </c>
      <c r="B35" s="68"/>
      <c r="C35" s="68"/>
      <c r="D35" s="69"/>
      <c r="E35" s="12" t="s">
        <v>22</v>
      </c>
      <c r="F35" s="12" t="s">
        <v>24</v>
      </c>
      <c r="G35" s="12" t="s">
        <v>10</v>
      </c>
      <c r="H35" s="12" t="s">
        <v>25</v>
      </c>
      <c r="I35" s="12" t="s">
        <v>11</v>
      </c>
      <c r="J35" s="11" t="s">
        <v>13</v>
      </c>
      <c r="K35" s="11" t="s">
        <v>18</v>
      </c>
      <c r="L35" s="11" t="s">
        <v>34</v>
      </c>
      <c r="M35" s="11" t="s">
        <v>35</v>
      </c>
      <c r="N35" s="55" t="s">
        <v>31</v>
      </c>
      <c r="O35" s="53"/>
      <c r="P35" s="17"/>
    </row>
    <row r="36" spans="1:16" s="10" customFormat="1" ht="20.100000000000001" customHeight="1">
      <c r="A36" s="32"/>
      <c r="B36" s="32"/>
      <c r="C36" s="32"/>
      <c r="D36" s="47"/>
      <c r="E36" s="12" t="s">
        <v>28</v>
      </c>
      <c r="F36" s="12" t="s">
        <v>9</v>
      </c>
      <c r="G36" s="12"/>
      <c r="H36" s="12" t="s">
        <v>26</v>
      </c>
      <c r="I36" s="12"/>
      <c r="J36" s="12"/>
      <c r="K36" s="12" t="s">
        <v>16</v>
      </c>
      <c r="L36" s="11" t="s">
        <v>19</v>
      </c>
      <c r="M36" s="11" t="s">
        <v>20</v>
      </c>
      <c r="N36" s="55" t="s">
        <v>3</v>
      </c>
      <c r="O36" s="53"/>
      <c r="P36" s="17"/>
    </row>
    <row r="37" spans="1:16" s="10" customFormat="1" ht="20.100000000000001" customHeight="1">
      <c r="A37" s="34"/>
      <c r="B37" s="34"/>
      <c r="C37" s="34"/>
      <c r="D37" s="48"/>
      <c r="E37" s="14"/>
      <c r="F37" s="14"/>
      <c r="G37" s="25"/>
      <c r="H37" s="23"/>
      <c r="I37" s="25"/>
      <c r="J37" s="24"/>
      <c r="K37" s="24"/>
      <c r="L37" s="15" t="s">
        <v>29</v>
      </c>
      <c r="M37" s="13" t="s">
        <v>21</v>
      </c>
      <c r="N37" s="33"/>
      <c r="O37" s="34"/>
    </row>
    <row r="38" spans="1:16" s="5" customFormat="1" ht="28.5" customHeight="1">
      <c r="A38" s="38"/>
      <c r="B38" s="38" t="s">
        <v>39</v>
      </c>
      <c r="C38" s="38"/>
      <c r="D38" s="39"/>
      <c r="E38" s="21">
        <f>SUM(E39:E48)</f>
        <v>92020871.730000004</v>
      </c>
      <c r="F38" s="21">
        <f t="shared" ref="F38:M38" si="1">SUM(F39:F48)</f>
        <v>270001.46999999997</v>
      </c>
      <c r="G38" s="21">
        <f t="shared" si="1"/>
        <v>1217278.3699999999</v>
      </c>
      <c r="H38" s="21">
        <f t="shared" si="1"/>
        <v>1224792</v>
      </c>
      <c r="I38" s="21">
        <f t="shared" si="1"/>
        <v>801294</v>
      </c>
      <c r="J38" s="21">
        <f t="shared" si="1"/>
        <v>225597885.06999999</v>
      </c>
      <c r="K38" s="21">
        <f t="shared" si="1"/>
        <v>125192759.45999998</v>
      </c>
      <c r="L38" s="21">
        <f t="shared" si="1"/>
        <v>78598378.159999996</v>
      </c>
      <c r="M38" s="21">
        <f t="shared" si="1"/>
        <v>8356043.4500000002</v>
      </c>
      <c r="N38" s="7"/>
      <c r="O38" s="38" t="s">
        <v>88</v>
      </c>
    </row>
    <row r="39" spans="1:16" ht="28.5" customHeight="1">
      <c r="A39" s="19"/>
      <c r="B39" s="49" t="s">
        <v>39</v>
      </c>
      <c r="C39" s="19"/>
      <c r="D39" s="20"/>
      <c r="E39" s="22">
        <v>6157966.9699999997</v>
      </c>
      <c r="F39" s="26">
        <v>35597.440000000002</v>
      </c>
      <c r="G39" s="26">
        <v>150298.38</v>
      </c>
      <c r="H39" s="27" t="s">
        <v>132</v>
      </c>
      <c r="I39" s="26">
        <v>50060</v>
      </c>
      <c r="J39" s="26">
        <v>22284923.93</v>
      </c>
      <c r="K39" s="26">
        <v>9338540.6999999993</v>
      </c>
      <c r="L39" s="26">
        <v>4473398.4000000004</v>
      </c>
      <c r="M39" s="26">
        <v>218665</v>
      </c>
      <c r="N39" s="16" t="s">
        <v>124</v>
      </c>
      <c r="O39" s="49" t="s">
        <v>43</v>
      </c>
    </row>
    <row r="40" spans="1:16" ht="28.5" customHeight="1">
      <c r="A40" s="19"/>
      <c r="B40" s="49" t="s">
        <v>57</v>
      </c>
      <c r="C40" s="19"/>
      <c r="D40" s="20"/>
      <c r="E40" s="22">
        <v>8327722.0700000003</v>
      </c>
      <c r="F40" s="26">
        <v>740.57</v>
      </c>
      <c r="G40" s="26">
        <v>150734.29</v>
      </c>
      <c r="H40" s="27" t="s">
        <v>132</v>
      </c>
      <c r="I40" s="26">
        <v>74100</v>
      </c>
      <c r="J40" s="26">
        <v>19500963.379999999</v>
      </c>
      <c r="K40" s="26">
        <v>12362409</v>
      </c>
      <c r="L40" s="26">
        <v>5059020</v>
      </c>
      <c r="M40" s="27" t="s">
        <v>132</v>
      </c>
      <c r="N40" s="16"/>
      <c r="O40" s="49" t="s">
        <v>98</v>
      </c>
    </row>
    <row r="41" spans="1:16" ht="28.5" customHeight="1">
      <c r="A41" s="19"/>
      <c r="B41" s="49" t="s">
        <v>58</v>
      </c>
      <c r="C41" s="19"/>
      <c r="D41" s="20"/>
      <c r="E41" s="22">
        <v>13889654.23</v>
      </c>
      <c r="F41" s="26">
        <v>78061.509999999995</v>
      </c>
      <c r="G41" s="26">
        <v>250332.73</v>
      </c>
      <c r="H41" s="27" t="s">
        <v>132</v>
      </c>
      <c r="I41" s="27">
        <v>288697</v>
      </c>
      <c r="J41" s="26">
        <v>37851480.619999997</v>
      </c>
      <c r="K41" s="26">
        <v>18832252.170000002</v>
      </c>
      <c r="L41" s="26">
        <v>17368444</v>
      </c>
      <c r="M41" s="26">
        <v>2257715</v>
      </c>
      <c r="N41" s="16"/>
      <c r="O41" s="49" t="s">
        <v>99</v>
      </c>
    </row>
    <row r="42" spans="1:16" ht="28.5" customHeight="1">
      <c r="A42" s="19"/>
      <c r="B42" s="49" t="s">
        <v>59</v>
      </c>
      <c r="C42" s="19"/>
      <c r="D42" s="3"/>
      <c r="E42" s="22">
        <v>5358098.99</v>
      </c>
      <c r="F42" s="26">
        <v>126.1</v>
      </c>
      <c r="G42" s="26">
        <v>35959.35</v>
      </c>
      <c r="H42" s="27" t="s">
        <v>132</v>
      </c>
      <c r="I42" s="26">
        <v>29700</v>
      </c>
      <c r="J42" s="36">
        <v>9754494.2300000004</v>
      </c>
      <c r="K42" s="26">
        <v>7208103.3899999997</v>
      </c>
      <c r="L42" s="26">
        <v>3362695.5</v>
      </c>
      <c r="M42" s="26">
        <v>421987</v>
      </c>
      <c r="N42" s="16"/>
      <c r="O42" s="49" t="s">
        <v>100</v>
      </c>
    </row>
    <row r="43" spans="1:16" ht="28.5" customHeight="1">
      <c r="A43" s="19"/>
      <c r="B43" s="49" t="s">
        <v>60</v>
      </c>
      <c r="C43" s="19"/>
      <c r="D43" s="3"/>
      <c r="E43" s="22">
        <v>8160695.8899999997</v>
      </c>
      <c r="F43" s="26">
        <v>2643.54</v>
      </c>
      <c r="G43" s="26">
        <v>102873.27</v>
      </c>
      <c r="H43" s="27" t="s">
        <v>132</v>
      </c>
      <c r="I43" s="26">
        <v>43464</v>
      </c>
      <c r="J43" s="36">
        <v>15837486.710000001</v>
      </c>
      <c r="K43" s="26">
        <v>10904768.380000001</v>
      </c>
      <c r="L43" s="26">
        <v>8143190</v>
      </c>
      <c r="M43" s="27">
        <v>378109</v>
      </c>
      <c r="N43" s="16"/>
      <c r="O43" s="49" t="s">
        <v>101</v>
      </c>
    </row>
    <row r="44" spans="1:16" ht="28.5" customHeight="1">
      <c r="A44" s="19"/>
      <c r="B44" s="49" t="s">
        <v>61</v>
      </c>
      <c r="C44" s="19"/>
      <c r="D44" s="20"/>
      <c r="E44" s="22">
        <v>7863100.9299999997</v>
      </c>
      <c r="F44" s="26">
        <v>24965.46</v>
      </c>
      <c r="G44" s="26">
        <v>116962.25</v>
      </c>
      <c r="H44" s="27" t="s">
        <v>132</v>
      </c>
      <c r="I44" s="26">
        <v>16415</v>
      </c>
      <c r="J44" s="26">
        <v>27535006.699999999</v>
      </c>
      <c r="K44" s="26">
        <v>10881400.619999999</v>
      </c>
      <c r="L44" s="26">
        <v>6955500</v>
      </c>
      <c r="M44" s="26">
        <v>693826.5</v>
      </c>
      <c r="N44" s="16"/>
      <c r="O44" s="49" t="s">
        <v>102</v>
      </c>
    </row>
    <row r="45" spans="1:16" ht="28.5" customHeight="1">
      <c r="A45" s="19"/>
      <c r="B45" s="49" t="s">
        <v>62</v>
      </c>
      <c r="C45" s="19"/>
      <c r="D45" s="20"/>
      <c r="E45" s="22">
        <v>8762850.1699999999</v>
      </c>
      <c r="F45" s="26">
        <v>324.95</v>
      </c>
      <c r="G45" s="26">
        <v>53016.87</v>
      </c>
      <c r="H45" s="27" t="s">
        <v>132</v>
      </c>
      <c r="I45" s="26">
        <v>32700</v>
      </c>
      <c r="J45" s="26">
        <v>19109368.600000001</v>
      </c>
      <c r="K45" s="26">
        <v>10883914.43</v>
      </c>
      <c r="L45" s="26">
        <v>8209765.9000000004</v>
      </c>
      <c r="M45" s="26">
        <v>336566</v>
      </c>
      <c r="N45" s="16"/>
      <c r="O45" s="49" t="s">
        <v>103</v>
      </c>
    </row>
    <row r="46" spans="1:16" ht="28.5" customHeight="1">
      <c r="A46" s="19"/>
      <c r="B46" s="49" t="s">
        <v>63</v>
      </c>
      <c r="C46" s="19"/>
      <c r="D46" s="20"/>
      <c r="E46" s="22">
        <v>12455525.210000001</v>
      </c>
      <c r="F46" s="26">
        <v>4562.22</v>
      </c>
      <c r="G46" s="26">
        <v>101367.05</v>
      </c>
      <c r="H46" s="26">
        <v>1224792</v>
      </c>
      <c r="I46" s="27">
        <v>120613</v>
      </c>
      <c r="J46" s="26">
        <v>12075305.369999999</v>
      </c>
      <c r="K46" s="26">
        <v>14638821.789999999</v>
      </c>
      <c r="L46" s="26">
        <v>11261503.359999999</v>
      </c>
      <c r="M46" s="26">
        <v>552612.44999999995</v>
      </c>
      <c r="N46" s="16"/>
      <c r="O46" s="49" t="s">
        <v>104</v>
      </c>
    </row>
    <row r="47" spans="1:16" ht="28.5" customHeight="1">
      <c r="A47" s="19"/>
      <c r="B47" s="49" t="s">
        <v>64</v>
      </c>
      <c r="C47" s="19"/>
      <c r="D47" s="20"/>
      <c r="E47" s="22">
        <v>10677486.800000001</v>
      </c>
      <c r="F47" s="26">
        <v>7065.68</v>
      </c>
      <c r="G47" s="26">
        <v>202712.55</v>
      </c>
      <c r="H47" s="27" t="s">
        <v>132</v>
      </c>
      <c r="I47" s="27">
        <v>65490</v>
      </c>
      <c r="J47" s="26">
        <v>39275000.450000003</v>
      </c>
      <c r="K47" s="26">
        <v>19519864.489999998</v>
      </c>
      <c r="L47" s="26">
        <v>8796878</v>
      </c>
      <c r="M47" s="26">
        <v>835700</v>
      </c>
      <c r="N47" s="16"/>
      <c r="O47" s="49" t="s">
        <v>105</v>
      </c>
    </row>
    <row r="48" spans="1:16" ht="28.5" customHeight="1">
      <c r="A48" s="19"/>
      <c r="B48" s="49" t="s">
        <v>65</v>
      </c>
      <c r="C48" s="19"/>
      <c r="D48" s="20"/>
      <c r="E48" s="22">
        <v>10367770.470000001</v>
      </c>
      <c r="F48" s="26">
        <v>115914</v>
      </c>
      <c r="G48" s="26">
        <v>53021.63</v>
      </c>
      <c r="H48" s="27" t="s">
        <v>132</v>
      </c>
      <c r="I48" s="27">
        <v>80055</v>
      </c>
      <c r="J48" s="26">
        <v>22373855.079999998</v>
      </c>
      <c r="K48" s="26">
        <v>10622684.49</v>
      </c>
      <c r="L48" s="26">
        <v>4967983</v>
      </c>
      <c r="M48" s="26">
        <v>2660862.5</v>
      </c>
      <c r="N48" s="16"/>
      <c r="O48" s="49" t="s">
        <v>106</v>
      </c>
    </row>
    <row r="49" spans="1:16" ht="21.75" customHeight="1">
      <c r="A49" s="19"/>
      <c r="B49" s="49"/>
      <c r="C49" s="19"/>
      <c r="D49" s="19"/>
      <c r="E49" s="50"/>
      <c r="F49" s="51"/>
      <c r="G49" s="51"/>
      <c r="H49" s="52"/>
      <c r="I49" s="52"/>
      <c r="J49" s="51"/>
      <c r="K49" s="51"/>
      <c r="L49" s="51"/>
      <c r="M49" s="51"/>
      <c r="N49" s="16"/>
      <c r="O49" s="49"/>
    </row>
    <row r="50" spans="1:16" ht="21.75" customHeight="1">
      <c r="A50" s="19"/>
      <c r="B50" s="49"/>
      <c r="C50" s="19"/>
      <c r="D50" s="19"/>
      <c r="E50" s="50"/>
      <c r="F50" s="51"/>
      <c r="G50" s="51"/>
      <c r="H50" s="52"/>
      <c r="I50" s="52"/>
      <c r="J50" s="51"/>
      <c r="K50" s="51"/>
      <c r="L50" s="51"/>
      <c r="M50" s="51"/>
      <c r="N50" s="16"/>
      <c r="O50" s="49"/>
    </row>
    <row r="51" spans="1:16" s="5" customFormat="1">
      <c r="B51" s="6" t="s">
        <v>1</v>
      </c>
      <c r="C51" s="9">
        <v>16.3</v>
      </c>
      <c r="D51" s="6" t="s">
        <v>127</v>
      </c>
    </row>
    <row r="52" spans="1:16" s="7" customFormat="1">
      <c r="B52" s="8" t="s">
        <v>2</v>
      </c>
      <c r="C52" s="9">
        <v>16.3</v>
      </c>
      <c r="D52" s="8" t="s">
        <v>33</v>
      </c>
    </row>
    <row r="53" spans="1:16" s="10" customFormat="1" ht="20.25" customHeight="1">
      <c r="D53" s="18" t="s">
        <v>128</v>
      </c>
      <c r="E53" s="18"/>
      <c r="F53" s="18"/>
      <c r="G53" s="18"/>
    </row>
    <row r="54" spans="1:16" ht="6" customHeight="1"/>
    <row r="55" spans="1:16" s="10" customFormat="1" ht="20.100000000000001" customHeight="1">
      <c r="A55" s="37"/>
      <c r="B55" s="30"/>
      <c r="C55" s="30"/>
      <c r="D55" s="46"/>
      <c r="E55" s="63" t="s">
        <v>14</v>
      </c>
      <c r="F55" s="64"/>
      <c r="G55" s="64"/>
      <c r="H55" s="64"/>
      <c r="I55" s="64"/>
      <c r="J55" s="65"/>
      <c r="K55" s="66" t="s">
        <v>15</v>
      </c>
      <c r="L55" s="67"/>
      <c r="M55" s="67"/>
      <c r="N55" s="29" t="s">
        <v>32</v>
      </c>
      <c r="O55" s="30"/>
    </row>
    <row r="56" spans="1:16" s="10" customFormat="1" ht="20.100000000000001" customHeight="1">
      <c r="A56" s="32"/>
      <c r="B56" s="32"/>
      <c r="C56" s="32"/>
      <c r="D56" s="47"/>
      <c r="E56" s="56" t="s">
        <v>8</v>
      </c>
      <c r="F56" s="57"/>
      <c r="G56" s="57"/>
      <c r="H56" s="57"/>
      <c r="I56" s="57"/>
      <c r="J56" s="58"/>
      <c r="K56" s="59" t="s">
        <v>16</v>
      </c>
      <c r="L56" s="60"/>
      <c r="M56" s="61"/>
      <c r="N56" s="31"/>
      <c r="O56" s="32"/>
    </row>
    <row r="57" spans="1:16" s="10" customFormat="1" ht="20.100000000000001" customHeight="1">
      <c r="A57" s="62" t="s">
        <v>82</v>
      </c>
      <c r="B57" s="62"/>
      <c r="C57" s="62"/>
      <c r="D57" s="54"/>
      <c r="E57" s="12" t="s">
        <v>5</v>
      </c>
      <c r="F57" s="12" t="s">
        <v>23</v>
      </c>
      <c r="G57" s="12" t="s">
        <v>6</v>
      </c>
      <c r="H57" s="12" t="s">
        <v>7</v>
      </c>
      <c r="I57" s="12" t="s">
        <v>27</v>
      </c>
      <c r="J57" s="11" t="s">
        <v>12</v>
      </c>
      <c r="K57" s="11" t="s">
        <v>17</v>
      </c>
      <c r="L57" s="11" t="s">
        <v>15</v>
      </c>
      <c r="M57" s="11" t="s">
        <v>15</v>
      </c>
      <c r="N57" s="55" t="s">
        <v>30</v>
      </c>
      <c r="O57" s="53"/>
      <c r="P57" s="17"/>
    </row>
    <row r="58" spans="1:16" s="10" customFormat="1" ht="20.100000000000001" customHeight="1">
      <c r="A58" s="62" t="s">
        <v>4</v>
      </c>
      <c r="B58" s="62"/>
      <c r="C58" s="62"/>
      <c r="D58" s="54"/>
      <c r="E58" s="12" t="s">
        <v>22</v>
      </c>
      <c r="F58" s="12" t="s">
        <v>24</v>
      </c>
      <c r="G58" s="12" t="s">
        <v>10</v>
      </c>
      <c r="H58" s="12" t="s">
        <v>25</v>
      </c>
      <c r="I58" s="12" t="s">
        <v>11</v>
      </c>
      <c r="J58" s="11" t="s">
        <v>13</v>
      </c>
      <c r="K58" s="11" t="s">
        <v>18</v>
      </c>
      <c r="L58" s="11" t="s">
        <v>34</v>
      </c>
      <c r="M58" s="11" t="s">
        <v>35</v>
      </c>
      <c r="N58" s="55" t="s">
        <v>31</v>
      </c>
      <c r="O58" s="53"/>
      <c r="P58" s="17"/>
    </row>
    <row r="59" spans="1:16" s="10" customFormat="1" ht="20.100000000000001" customHeight="1">
      <c r="A59" s="32"/>
      <c r="B59" s="32"/>
      <c r="C59" s="32"/>
      <c r="D59" s="47"/>
      <c r="E59" s="12" t="s">
        <v>28</v>
      </c>
      <c r="F59" s="12" t="s">
        <v>9</v>
      </c>
      <c r="G59" s="12"/>
      <c r="H59" s="12" t="s">
        <v>26</v>
      </c>
      <c r="I59" s="12"/>
      <c r="J59" s="12"/>
      <c r="K59" s="12" t="s">
        <v>16</v>
      </c>
      <c r="L59" s="11" t="s">
        <v>19</v>
      </c>
      <c r="M59" s="11" t="s">
        <v>20</v>
      </c>
      <c r="N59" s="55" t="s">
        <v>3</v>
      </c>
      <c r="O59" s="53"/>
      <c r="P59" s="17"/>
    </row>
    <row r="60" spans="1:16" s="10" customFormat="1" ht="20.100000000000001" customHeight="1">
      <c r="A60" s="34"/>
      <c r="B60" s="34"/>
      <c r="C60" s="34"/>
      <c r="D60" s="48"/>
      <c r="E60" s="14"/>
      <c r="F60" s="14"/>
      <c r="G60" s="25"/>
      <c r="H60" s="23"/>
      <c r="I60" s="25"/>
      <c r="J60" s="24"/>
      <c r="K60" s="24"/>
      <c r="L60" s="15" t="s">
        <v>29</v>
      </c>
      <c r="M60" s="13" t="s">
        <v>21</v>
      </c>
      <c r="N60" s="33"/>
      <c r="O60" s="34"/>
    </row>
    <row r="61" spans="1:16" s="5" customFormat="1" ht="36.950000000000003" customHeight="1">
      <c r="A61" s="38"/>
      <c r="B61" s="38" t="s">
        <v>40</v>
      </c>
      <c r="C61" s="38"/>
      <c r="D61" s="39"/>
      <c r="E61" s="21">
        <f>SUM(E62:E68)</f>
        <v>47169075.089999996</v>
      </c>
      <c r="F61" s="21">
        <f t="shared" ref="F61:M61" si="2">SUM(F62:F68)</f>
        <v>147439.02000000002</v>
      </c>
      <c r="G61" s="21">
        <f t="shared" si="2"/>
        <v>672783.98999999987</v>
      </c>
      <c r="H61" s="27" t="s">
        <v>132</v>
      </c>
      <c r="I61" s="21">
        <f t="shared" si="2"/>
        <v>1130310.6400000001</v>
      </c>
      <c r="J61" s="21">
        <f t="shared" si="2"/>
        <v>104367119.3</v>
      </c>
      <c r="K61" s="21">
        <f t="shared" si="2"/>
        <v>62282250.649999999</v>
      </c>
      <c r="L61" s="21">
        <f t="shared" si="2"/>
        <v>17025702.120000001</v>
      </c>
      <c r="M61" s="21">
        <f t="shared" si="2"/>
        <v>6099552.6500000004</v>
      </c>
      <c r="N61" s="7"/>
      <c r="O61" s="38" t="s">
        <v>89</v>
      </c>
    </row>
    <row r="62" spans="1:16" ht="36.950000000000003" customHeight="1">
      <c r="A62" s="19"/>
      <c r="B62" s="49" t="s">
        <v>66</v>
      </c>
      <c r="C62" s="19"/>
      <c r="D62" s="20"/>
      <c r="E62" s="22">
        <v>5805203.0099999998</v>
      </c>
      <c r="F62" s="26">
        <v>13534</v>
      </c>
      <c r="G62" s="26">
        <v>90970.79</v>
      </c>
      <c r="H62" s="27" t="s">
        <v>132</v>
      </c>
      <c r="I62" s="26">
        <v>154280</v>
      </c>
      <c r="J62" s="26">
        <v>16637178.49</v>
      </c>
      <c r="K62" s="26">
        <v>7851422.5300000003</v>
      </c>
      <c r="L62" s="26">
        <v>1650819.5</v>
      </c>
      <c r="M62" s="26">
        <v>516358.2</v>
      </c>
      <c r="N62" s="16"/>
      <c r="O62" s="49" t="s">
        <v>108</v>
      </c>
    </row>
    <row r="63" spans="1:16" ht="36.950000000000003" customHeight="1">
      <c r="A63" s="19"/>
      <c r="B63" s="49" t="s">
        <v>67</v>
      </c>
      <c r="C63" s="19"/>
      <c r="D63" s="20"/>
      <c r="E63" s="22">
        <v>6341372.7300000004</v>
      </c>
      <c r="F63" s="27" t="s">
        <v>132</v>
      </c>
      <c r="G63" s="26">
        <v>248038.85</v>
      </c>
      <c r="H63" s="27" t="s">
        <v>132</v>
      </c>
      <c r="I63" s="26">
        <v>81030.64</v>
      </c>
      <c r="J63" s="26">
        <v>14391325.550000001</v>
      </c>
      <c r="K63" s="26">
        <v>9585917.6899999995</v>
      </c>
      <c r="L63" s="26">
        <v>1605584</v>
      </c>
      <c r="M63" s="26">
        <v>378310</v>
      </c>
      <c r="N63" s="16"/>
      <c r="O63" s="49" t="s">
        <v>107</v>
      </c>
    </row>
    <row r="64" spans="1:16" ht="36.950000000000003" customHeight="1">
      <c r="A64" s="19"/>
      <c r="B64" s="49" t="s">
        <v>40</v>
      </c>
      <c r="C64" s="19"/>
      <c r="D64" s="20"/>
      <c r="E64" s="22">
        <v>6874053.9100000001</v>
      </c>
      <c r="F64" s="26">
        <v>2816.13</v>
      </c>
      <c r="G64" s="26">
        <v>70414.990000000005</v>
      </c>
      <c r="H64" s="27" t="s">
        <v>132</v>
      </c>
      <c r="I64" s="27">
        <v>86824</v>
      </c>
      <c r="J64" s="26">
        <v>8128750.21</v>
      </c>
      <c r="K64" s="26">
        <v>10099039.380000001</v>
      </c>
      <c r="L64" s="26">
        <v>1079251.5900000001</v>
      </c>
      <c r="M64" s="26">
        <v>583928.19999999995</v>
      </c>
      <c r="N64" s="16"/>
      <c r="O64" s="49" t="s">
        <v>109</v>
      </c>
    </row>
    <row r="65" spans="1:16" ht="36.950000000000003" customHeight="1">
      <c r="A65" s="19"/>
      <c r="B65" s="49" t="s">
        <v>68</v>
      </c>
      <c r="C65" s="19"/>
      <c r="D65" s="3"/>
      <c r="E65" s="22">
        <v>6200173.3499999996</v>
      </c>
      <c r="F65" s="26">
        <v>21687</v>
      </c>
      <c r="G65" s="26">
        <v>96986.92</v>
      </c>
      <c r="H65" s="27" t="s">
        <v>132</v>
      </c>
      <c r="I65" s="26">
        <v>176390</v>
      </c>
      <c r="J65" s="36">
        <v>20934042.66</v>
      </c>
      <c r="K65" s="26">
        <v>6850914.3399999999</v>
      </c>
      <c r="L65" s="26">
        <v>3474860</v>
      </c>
      <c r="M65" s="26">
        <v>176865</v>
      </c>
      <c r="N65" s="16"/>
      <c r="O65" s="49" t="s">
        <v>110</v>
      </c>
    </row>
    <row r="66" spans="1:16" ht="36.950000000000003" customHeight="1">
      <c r="A66" s="19"/>
      <c r="B66" s="49" t="s">
        <v>69</v>
      </c>
      <c r="C66" s="19"/>
      <c r="D66" s="3"/>
      <c r="E66" s="22">
        <v>7574575.6500000004</v>
      </c>
      <c r="F66" s="26">
        <v>2000</v>
      </c>
      <c r="G66" s="26">
        <v>86266.38</v>
      </c>
      <c r="H66" s="27" t="s">
        <v>132</v>
      </c>
      <c r="I66" s="26">
        <v>144720</v>
      </c>
      <c r="J66" s="27">
        <v>6966217.21</v>
      </c>
      <c r="K66" s="26">
        <v>7804555.9299999997</v>
      </c>
      <c r="L66" s="26">
        <v>6149308.4100000001</v>
      </c>
      <c r="M66" s="26">
        <v>589020.28</v>
      </c>
      <c r="N66" s="16"/>
      <c r="O66" s="49" t="s">
        <v>111</v>
      </c>
    </row>
    <row r="67" spans="1:16" ht="36.950000000000003" customHeight="1">
      <c r="A67" s="19"/>
      <c r="B67" s="49" t="s">
        <v>70</v>
      </c>
      <c r="C67" s="19"/>
      <c r="D67" s="20"/>
      <c r="E67" s="22">
        <v>6854921.5899999999</v>
      </c>
      <c r="F67" s="26">
        <v>79567.89</v>
      </c>
      <c r="G67" s="26">
        <v>79352.44</v>
      </c>
      <c r="H67" s="27" t="s">
        <v>132</v>
      </c>
      <c r="I67" s="26">
        <v>265514</v>
      </c>
      <c r="J67" s="26">
        <v>29869121.440000001</v>
      </c>
      <c r="K67" s="26">
        <v>9888518.8499999996</v>
      </c>
      <c r="L67" s="26">
        <v>1598376.36</v>
      </c>
      <c r="M67" s="26">
        <v>462168</v>
      </c>
      <c r="N67" s="16"/>
      <c r="O67" s="49" t="s">
        <v>112</v>
      </c>
    </row>
    <row r="68" spans="1:16" ht="36.950000000000003" customHeight="1">
      <c r="A68" s="19"/>
      <c r="B68" s="49" t="s">
        <v>71</v>
      </c>
      <c r="C68" s="19"/>
      <c r="D68" s="20"/>
      <c r="E68" s="22">
        <v>7518774.8499999996</v>
      </c>
      <c r="F68" s="26">
        <v>27834</v>
      </c>
      <c r="G68" s="27">
        <v>753.62</v>
      </c>
      <c r="H68" s="27" t="s">
        <v>132</v>
      </c>
      <c r="I68" s="26">
        <v>221552</v>
      </c>
      <c r="J68" s="26">
        <v>7440483.7400000002</v>
      </c>
      <c r="K68" s="26">
        <v>10201881.93</v>
      </c>
      <c r="L68" s="26">
        <v>1467502.26</v>
      </c>
      <c r="M68" s="26">
        <v>3392902.97</v>
      </c>
      <c r="N68" s="16"/>
      <c r="O68" s="49" t="s">
        <v>113</v>
      </c>
    </row>
    <row r="69" spans="1:16" ht="33" customHeight="1">
      <c r="A69" s="19"/>
      <c r="B69" s="49"/>
      <c r="C69" s="19"/>
      <c r="D69" s="19"/>
      <c r="E69" s="50"/>
      <c r="F69" s="51"/>
      <c r="G69" s="52"/>
      <c r="H69" s="52"/>
      <c r="I69" s="51"/>
      <c r="J69" s="51"/>
      <c r="K69" s="51"/>
      <c r="L69" s="51"/>
      <c r="M69" s="51"/>
      <c r="N69" s="16"/>
      <c r="O69" s="49"/>
    </row>
    <row r="70" spans="1:16" ht="33" customHeight="1">
      <c r="A70" s="19"/>
      <c r="B70" s="49"/>
      <c r="C70" s="19"/>
      <c r="D70" s="19"/>
      <c r="E70" s="50"/>
      <c r="F70" s="51"/>
      <c r="G70" s="52"/>
      <c r="H70" s="52"/>
      <c r="I70" s="51"/>
      <c r="J70" s="51"/>
      <c r="K70" s="51"/>
      <c r="L70" s="51"/>
      <c r="M70" s="51"/>
      <c r="N70" s="16"/>
      <c r="O70" s="49"/>
    </row>
    <row r="71" spans="1:16" s="5" customFormat="1">
      <c r="B71" s="6" t="s">
        <v>1</v>
      </c>
      <c r="C71" s="9">
        <v>16.3</v>
      </c>
      <c r="D71" s="6" t="s">
        <v>127</v>
      </c>
    </row>
    <row r="72" spans="1:16" s="7" customFormat="1">
      <c r="B72" s="8" t="s">
        <v>2</v>
      </c>
      <c r="C72" s="9">
        <v>16.3</v>
      </c>
      <c r="D72" s="8" t="s">
        <v>33</v>
      </c>
    </row>
    <row r="73" spans="1:16" s="10" customFormat="1" ht="20.25" customHeight="1">
      <c r="D73" s="18" t="s">
        <v>128</v>
      </c>
      <c r="E73" s="18"/>
      <c r="F73" s="18"/>
      <c r="G73" s="18"/>
    </row>
    <row r="74" spans="1:16" ht="6" customHeight="1"/>
    <row r="75" spans="1:16" s="10" customFormat="1" ht="20.100000000000001" customHeight="1">
      <c r="A75" s="37"/>
      <c r="B75" s="30"/>
      <c r="C75" s="30"/>
      <c r="D75" s="46"/>
      <c r="E75" s="63" t="s">
        <v>14</v>
      </c>
      <c r="F75" s="64"/>
      <c r="G75" s="64"/>
      <c r="H75" s="64"/>
      <c r="I75" s="64"/>
      <c r="J75" s="65"/>
      <c r="K75" s="66" t="s">
        <v>15</v>
      </c>
      <c r="L75" s="67"/>
      <c r="M75" s="67"/>
      <c r="N75" s="29" t="s">
        <v>32</v>
      </c>
      <c r="O75" s="30"/>
    </row>
    <row r="76" spans="1:16" s="10" customFormat="1" ht="20.100000000000001" customHeight="1">
      <c r="A76" s="32"/>
      <c r="B76" s="32"/>
      <c r="C76" s="32"/>
      <c r="D76" s="47"/>
      <c r="E76" s="56" t="s">
        <v>8</v>
      </c>
      <c r="F76" s="57"/>
      <c r="G76" s="57"/>
      <c r="H76" s="57"/>
      <c r="I76" s="57"/>
      <c r="J76" s="58"/>
      <c r="K76" s="59" t="s">
        <v>16</v>
      </c>
      <c r="L76" s="60"/>
      <c r="M76" s="61"/>
      <c r="N76" s="31"/>
      <c r="O76" s="32"/>
    </row>
    <row r="77" spans="1:16" s="10" customFormat="1" ht="20.100000000000001" customHeight="1">
      <c r="A77" s="62" t="s">
        <v>82</v>
      </c>
      <c r="B77" s="62"/>
      <c r="C77" s="62"/>
      <c r="D77" s="54"/>
      <c r="E77" s="12" t="s">
        <v>5</v>
      </c>
      <c r="F77" s="12" t="s">
        <v>23</v>
      </c>
      <c r="G77" s="12" t="s">
        <v>6</v>
      </c>
      <c r="H77" s="12" t="s">
        <v>7</v>
      </c>
      <c r="I77" s="12" t="s">
        <v>27</v>
      </c>
      <c r="J77" s="11" t="s">
        <v>12</v>
      </c>
      <c r="K77" s="11" t="s">
        <v>17</v>
      </c>
      <c r="L77" s="11" t="s">
        <v>15</v>
      </c>
      <c r="M77" s="11" t="s">
        <v>15</v>
      </c>
      <c r="N77" s="55" t="s">
        <v>30</v>
      </c>
      <c r="O77" s="53"/>
      <c r="P77" s="17"/>
    </row>
    <row r="78" spans="1:16" s="10" customFormat="1" ht="20.100000000000001" customHeight="1">
      <c r="A78" s="62" t="s">
        <v>4</v>
      </c>
      <c r="B78" s="62"/>
      <c r="C78" s="62"/>
      <c r="D78" s="54"/>
      <c r="E78" s="12" t="s">
        <v>22</v>
      </c>
      <c r="F78" s="12" t="s">
        <v>24</v>
      </c>
      <c r="G78" s="12" t="s">
        <v>10</v>
      </c>
      <c r="H78" s="12" t="s">
        <v>25</v>
      </c>
      <c r="I78" s="12" t="s">
        <v>11</v>
      </c>
      <c r="J78" s="11" t="s">
        <v>13</v>
      </c>
      <c r="K78" s="11" t="s">
        <v>18</v>
      </c>
      <c r="L78" s="11" t="s">
        <v>34</v>
      </c>
      <c r="M78" s="11" t="s">
        <v>35</v>
      </c>
      <c r="N78" s="55" t="s">
        <v>31</v>
      </c>
      <c r="O78" s="53"/>
      <c r="P78" s="17"/>
    </row>
    <row r="79" spans="1:16" s="10" customFormat="1" ht="20.100000000000001" customHeight="1">
      <c r="A79" s="32"/>
      <c r="B79" s="32"/>
      <c r="C79" s="32"/>
      <c r="D79" s="47"/>
      <c r="E79" s="12" t="s">
        <v>28</v>
      </c>
      <c r="F79" s="12" t="s">
        <v>9</v>
      </c>
      <c r="G79" s="12"/>
      <c r="H79" s="12" t="s">
        <v>26</v>
      </c>
      <c r="I79" s="12"/>
      <c r="J79" s="12"/>
      <c r="K79" s="12" t="s">
        <v>16</v>
      </c>
      <c r="L79" s="11" t="s">
        <v>19</v>
      </c>
      <c r="M79" s="11" t="s">
        <v>20</v>
      </c>
      <c r="N79" s="55" t="s">
        <v>3</v>
      </c>
      <c r="O79" s="53"/>
      <c r="P79" s="17"/>
    </row>
    <row r="80" spans="1:16" s="10" customFormat="1" ht="20.100000000000001" customHeight="1">
      <c r="A80" s="34"/>
      <c r="B80" s="34"/>
      <c r="C80" s="34"/>
      <c r="D80" s="48"/>
      <c r="E80" s="14"/>
      <c r="F80" s="14"/>
      <c r="G80" s="25"/>
      <c r="H80" s="23"/>
      <c r="I80" s="25"/>
      <c r="J80" s="24"/>
      <c r="K80" s="24"/>
      <c r="L80" s="15" t="s">
        <v>29</v>
      </c>
      <c r="M80" s="13" t="s">
        <v>21</v>
      </c>
      <c r="N80" s="33"/>
      <c r="O80" s="34"/>
    </row>
    <row r="81" spans="1:15" s="5" customFormat="1" ht="23.1" customHeight="1">
      <c r="A81" s="38"/>
      <c r="B81" s="38" t="s">
        <v>41</v>
      </c>
      <c r="C81" s="38"/>
      <c r="D81" s="41"/>
      <c r="E81" s="21">
        <f>SUM(E82:E92)</f>
        <v>83770924.549999997</v>
      </c>
      <c r="F81" s="21">
        <f t="shared" ref="F81:M81" si="3">SUM(F82:F92)</f>
        <v>2298091.85</v>
      </c>
      <c r="G81" s="21">
        <f t="shared" si="3"/>
        <v>757142.05</v>
      </c>
      <c r="H81" s="21">
        <f t="shared" si="3"/>
        <v>1991509</v>
      </c>
      <c r="I81" s="21">
        <f t="shared" si="3"/>
        <v>1184733.8799999999</v>
      </c>
      <c r="J81" s="21">
        <f t="shared" si="3"/>
        <v>193504451.75</v>
      </c>
      <c r="K81" s="21">
        <f t="shared" si="3"/>
        <v>142481737.13</v>
      </c>
      <c r="L81" s="21">
        <f t="shared" si="3"/>
        <v>50226100.720000006</v>
      </c>
      <c r="M81" s="21">
        <f t="shared" si="3"/>
        <v>15182215.09</v>
      </c>
      <c r="N81" s="7"/>
      <c r="O81" s="38" t="s">
        <v>90</v>
      </c>
    </row>
    <row r="82" spans="1:15" ht="23.1" customHeight="1">
      <c r="A82" s="19"/>
      <c r="B82" s="49" t="s">
        <v>72</v>
      </c>
      <c r="C82" s="19"/>
      <c r="D82" s="20"/>
      <c r="E82" s="22">
        <v>3327291.22</v>
      </c>
      <c r="F82" s="26">
        <v>56000</v>
      </c>
      <c r="G82" s="26">
        <v>114884.02</v>
      </c>
      <c r="H82" s="27" t="s">
        <v>132</v>
      </c>
      <c r="I82" s="27">
        <v>120021</v>
      </c>
      <c r="J82" s="26">
        <v>27406278.52</v>
      </c>
      <c r="K82" s="26">
        <v>20784898.32</v>
      </c>
      <c r="L82" s="26">
        <v>4717454.45</v>
      </c>
      <c r="M82" s="26">
        <v>903184.07</v>
      </c>
      <c r="N82" s="16"/>
      <c r="O82" s="49" t="s">
        <v>114</v>
      </c>
    </row>
    <row r="83" spans="1:15" ht="23.1" customHeight="1">
      <c r="A83" s="19"/>
      <c r="B83" s="49" t="s">
        <v>73</v>
      </c>
      <c r="C83" s="19"/>
      <c r="D83" s="20"/>
      <c r="E83" s="22">
        <v>8507698.7799999993</v>
      </c>
      <c r="F83" s="26">
        <v>101832.55</v>
      </c>
      <c r="G83" s="26">
        <v>80891.839999999997</v>
      </c>
      <c r="H83" s="27">
        <v>780655</v>
      </c>
      <c r="I83" s="27">
        <v>47993</v>
      </c>
      <c r="J83" s="26">
        <v>8770039.2400000002</v>
      </c>
      <c r="K83" s="26">
        <v>14928255.369999999</v>
      </c>
      <c r="L83" s="26">
        <v>3401511</v>
      </c>
      <c r="M83" s="26">
        <v>773249</v>
      </c>
      <c r="N83" s="16"/>
      <c r="O83" s="49" t="s">
        <v>115</v>
      </c>
    </row>
    <row r="84" spans="1:15" ht="23.1" customHeight="1">
      <c r="A84" s="19"/>
      <c r="B84" s="49" t="s">
        <v>74</v>
      </c>
      <c r="C84" s="19"/>
      <c r="D84" s="20"/>
      <c r="E84" s="22">
        <v>8754695.1300000008</v>
      </c>
      <c r="F84" s="26">
        <v>11984.57</v>
      </c>
      <c r="G84" s="26">
        <v>50300.74</v>
      </c>
      <c r="H84" s="26">
        <v>789020</v>
      </c>
      <c r="I84" s="26">
        <v>276550</v>
      </c>
      <c r="J84" s="26">
        <v>29917135.5</v>
      </c>
      <c r="K84" s="26">
        <v>14478012.02</v>
      </c>
      <c r="L84" s="26">
        <v>10520941.99</v>
      </c>
      <c r="M84" s="26">
        <v>1335833</v>
      </c>
      <c r="N84" s="16"/>
      <c r="O84" s="49" t="s">
        <v>116</v>
      </c>
    </row>
    <row r="85" spans="1:15" ht="23.1" customHeight="1">
      <c r="A85" s="19"/>
      <c r="B85" s="49" t="s">
        <v>75</v>
      </c>
      <c r="C85" s="19"/>
      <c r="D85" s="20"/>
      <c r="E85" s="22">
        <v>7118266.25</v>
      </c>
      <c r="F85" s="26">
        <v>440.38</v>
      </c>
      <c r="G85" s="27">
        <v>56670.18</v>
      </c>
      <c r="H85" s="27" t="s">
        <v>132</v>
      </c>
      <c r="I85" s="26">
        <v>119700</v>
      </c>
      <c r="J85" s="26">
        <v>7368483.7599999998</v>
      </c>
      <c r="K85" s="26">
        <v>7538993.0300000003</v>
      </c>
      <c r="L85" s="26">
        <v>2347240</v>
      </c>
      <c r="M85" s="26">
        <v>387907</v>
      </c>
      <c r="N85" s="16"/>
      <c r="O85" s="49" t="s">
        <v>117</v>
      </c>
    </row>
    <row r="86" spans="1:15" ht="23.1" customHeight="1">
      <c r="A86" s="19"/>
      <c r="B86" s="49" t="s">
        <v>76</v>
      </c>
      <c r="C86" s="19"/>
      <c r="D86" s="20"/>
      <c r="E86" s="22">
        <v>7899906.9400000004</v>
      </c>
      <c r="F86" s="26">
        <v>39506.53</v>
      </c>
      <c r="G86" s="27">
        <v>43946.61</v>
      </c>
      <c r="H86" s="27" t="s">
        <v>132</v>
      </c>
      <c r="I86" s="27">
        <v>93940</v>
      </c>
      <c r="J86" s="26">
        <v>21744612.289999999</v>
      </c>
      <c r="K86" s="26">
        <v>10674023.58</v>
      </c>
      <c r="L86" s="26">
        <v>582590.01</v>
      </c>
      <c r="M86" s="26">
        <v>1146898.73</v>
      </c>
      <c r="N86" s="16"/>
      <c r="O86" s="49" t="s">
        <v>118</v>
      </c>
    </row>
    <row r="87" spans="1:15" ht="23.1" customHeight="1">
      <c r="A87" s="19"/>
      <c r="B87" s="49" t="s">
        <v>77</v>
      </c>
      <c r="C87" s="19"/>
      <c r="D87" s="3"/>
      <c r="E87" s="22">
        <v>9274540.3699999992</v>
      </c>
      <c r="F87" s="26">
        <v>492850</v>
      </c>
      <c r="G87" s="26">
        <v>125433.1</v>
      </c>
      <c r="H87" s="26">
        <v>114615</v>
      </c>
      <c r="I87" s="26">
        <v>45703.98</v>
      </c>
      <c r="J87" s="36">
        <v>14867300.08</v>
      </c>
      <c r="K87" s="26">
        <v>10190878.98</v>
      </c>
      <c r="L87" s="26">
        <v>7617769</v>
      </c>
      <c r="M87" s="26">
        <v>3680468.2</v>
      </c>
      <c r="N87" s="16"/>
      <c r="O87" s="49" t="s">
        <v>119</v>
      </c>
    </row>
    <row r="88" spans="1:15" ht="23.1" customHeight="1">
      <c r="A88" s="19"/>
      <c r="B88" s="49" t="s">
        <v>78</v>
      </c>
      <c r="C88" s="19"/>
      <c r="D88" s="3"/>
      <c r="E88" s="22">
        <v>4987326.92</v>
      </c>
      <c r="F88" s="26">
        <v>428536</v>
      </c>
      <c r="G88" s="27" t="s">
        <v>132</v>
      </c>
      <c r="H88" s="27" t="s">
        <v>132</v>
      </c>
      <c r="I88" s="26">
        <v>241420.9</v>
      </c>
      <c r="J88" s="36">
        <v>1978378.89</v>
      </c>
      <c r="K88" s="27">
        <v>13394588.050000001</v>
      </c>
      <c r="L88" s="27">
        <v>9571011.1799999997</v>
      </c>
      <c r="M88" s="27">
        <v>406652.66</v>
      </c>
      <c r="N88" s="16"/>
      <c r="O88" s="49" t="s">
        <v>120</v>
      </c>
    </row>
    <row r="89" spans="1:15" ht="23.1" customHeight="1">
      <c r="A89" s="19"/>
      <c r="B89" s="49" t="s">
        <v>79</v>
      </c>
      <c r="C89" s="19"/>
      <c r="D89" s="20"/>
      <c r="E89" s="22">
        <v>7478925.1600000001</v>
      </c>
      <c r="F89" s="26">
        <v>16302.59</v>
      </c>
      <c r="G89" s="26">
        <v>41783.67</v>
      </c>
      <c r="H89" s="27" t="s">
        <v>132</v>
      </c>
      <c r="I89" s="26">
        <v>48305</v>
      </c>
      <c r="J89" s="26">
        <v>15948891.07</v>
      </c>
      <c r="K89" s="26">
        <v>11921300.029999999</v>
      </c>
      <c r="L89" s="26">
        <v>3310408.02</v>
      </c>
      <c r="M89" s="26">
        <v>1336042.8799999999</v>
      </c>
      <c r="N89" s="16"/>
      <c r="O89" s="49" t="s">
        <v>121</v>
      </c>
    </row>
    <row r="90" spans="1:15" ht="23.1" customHeight="1">
      <c r="A90" s="19"/>
      <c r="B90" s="49" t="s">
        <v>41</v>
      </c>
      <c r="C90" s="19"/>
      <c r="D90" s="20"/>
      <c r="E90" s="22">
        <v>8708300.9000000004</v>
      </c>
      <c r="F90" s="26">
        <v>772080.23</v>
      </c>
      <c r="G90" s="26">
        <v>107375.88</v>
      </c>
      <c r="H90" s="27" t="s">
        <v>132</v>
      </c>
      <c r="I90" s="26">
        <v>76200</v>
      </c>
      <c r="J90" s="26">
        <v>17659307.140000001</v>
      </c>
      <c r="K90" s="26">
        <v>10096520.189999999</v>
      </c>
      <c r="L90" s="26">
        <v>3800425</v>
      </c>
      <c r="M90" s="26">
        <v>3735626</v>
      </c>
      <c r="N90" s="16"/>
      <c r="O90" s="49" t="s">
        <v>44</v>
      </c>
    </row>
    <row r="91" spans="1:15" ht="23.1" customHeight="1">
      <c r="A91" s="19"/>
      <c r="B91" s="49" t="s">
        <v>80</v>
      </c>
      <c r="C91" s="19"/>
      <c r="D91" s="20"/>
      <c r="E91" s="22">
        <v>8639668.0500000007</v>
      </c>
      <c r="F91" s="26">
        <v>4223</v>
      </c>
      <c r="G91" s="26">
        <v>32735.93</v>
      </c>
      <c r="H91" s="26">
        <v>307219</v>
      </c>
      <c r="I91" s="27">
        <v>48900</v>
      </c>
      <c r="J91" s="26">
        <v>15295215.32</v>
      </c>
      <c r="K91" s="26">
        <v>16713314.07</v>
      </c>
      <c r="L91" s="26">
        <v>1931898</v>
      </c>
      <c r="M91" s="26">
        <v>0</v>
      </c>
      <c r="N91" s="16"/>
      <c r="O91" s="49" t="s">
        <v>122</v>
      </c>
    </row>
    <row r="92" spans="1:15" ht="23.1" customHeight="1">
      <c r="A92" s="19"/>
      <c r="B92" s="49" t="s">
        <v>81</v>
      </c>
      <c r="C92" s="19"/>
      <c r="D92" s="20"/>
      <c r="E92" s="22">
        <v>9074304.8300000001</v>
      </c>
      <c r="F92" s="26">
        <v>374336</v>
      </c>
      <c r="G92" s="26">
        <v>103120.08</v>
      </c>
      <c r="H92" s="27" t="s">
        <v>132</v>
      </c>
      <c r="I92" s="27">
        <v>66000</v>
      </c>
      <c r="J92" s="26">
        <v>32548809.940000001</v>
      </c>
      <c r="K92" s="26">
        <v>11760953.49</v>
      </c>
      <c r="L92" s="26">
        <v>2424852.0699999998</v>
      </c>
      <c r="M92" s="26">
        <v>1476353.55</v>
      </c>
      <c r="N92" s="16"/>
      <c r="O92" s="49" t="s">
        <v>123</v>
      </c>
    </row>
    <row r="93" spans="1:15" ht="20.100000000000001" customHeight="1">
      <c r="A93" s="45"/>
      <c r="B93" s="45"/>
      <c r="C93" s="45"/>
      <c r="D93" s="44"/>
      <c r="E93" s="42"/>
      <c r="F93" s="28"/>
      <c r="G93" s="28"/>
      <c r="H93" s="28"/>
      <c r="I93" s="43"/>
      <c r="J93" s="28"/>
      <c r="K93" s="28"/>
      <c r="L93" s="28"/>
      <c r="M93" s="28"/>
      <c r="N93" s="14"/>
      <c r="O93" s="45"/>
    </row>
    <row r="94" spans="1:15" ht="24" customHeight="1">
      <c r="B94" s="1" t="s">
        <v>36</v>
      </c>
    </row>
    <row r="95" spans="1:15" ht="21" customHeight="1">
      <c r="B95" s="1" t="s">
        <v>37</v>
      </c>
    </row>
    <row r="143" spans="2:2" ht="24" customHeight="1">
      <c r="B143" s="1" t="s">
        <v>36</v>
      </c>
    </row>
    <row r="144" spans="2:2" ht="21" customHeight="1">
      <c r="B144" s="1" t="s">
        <v>37</v>
      </c>
    </row>
  </sheetData>
  <mergeCells count="37">
    <mergeCell ref="E6:J6"/>
    <mergeCell ref="E5:J5"/>
    <mergeCell ref="N8:O8"/>
    <mergeCell ref="A8:D8"/>
    <mergeCell ref="K5:M5"/>
    <mergeCell ref="K6:M6"/>
    <mergeCell ref="N9:O9"/>
    <mergeCell ref="A7:D7"/>
    <mergeCell ref="N34:O34"/>
    <mergeCell ref="N35:O35"/>
    <mergeCell ref="A34:D34"/>
    <mergeCell ref="A35:D35"/>
    <mergeCell ref="N7:O7"/>
    <mergeCell ref="A11:D11"/>
    <mergeCell ref="E55:J55"/>
    <mergeCell ref="K55:M55"/>
    <mergeCell ref="E56:J56"/>
    <mergeCell ref="K56:M56"/>
    <mergeCell ref="N36:O36"/>
    <mergeCell ref="E32:J32"/>
    <mergeCell ref="K32:M32"/>
    <mergeCell ref="E33:J33"/>
    <mergeCell ref="K33:M33"/>
    <mergeCell ref="E76:J76"/>
    <mergeCell ref="K76:M76"/>
    <mergeCell ref="A77:D77"/>
    <mergeCell ref="A78:D78"/>
    <mergeCell ref="A57:D57"/>
    <mergeCell ref="A58:D58"/>
    <mergeCell ref="E75:J75"/>
    <mergeCell ref="K75:M75"/>
    <mergeCell ref="N79:O79"/>
    <mergeCell ref="N57:O57"/>
    <mergeCell ref="N58:O58"/>
    <mergeCell ref="N59:O59"/>
    <mergeCell ref="N77:O77"/>
    <mergeCell ref="N78:O78"/>
  </mergeCells>
  <phoneticPr fontId="6" type="noConversion"/>
  <pageMargins left="0.78740157480314965" right="0.35433070866141736" top="0.98425196850393704" bottom="0.74803149606299213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T-16.3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Corporate Edition</cp:lastModifiedBy>
  <cp:lastPrinted>2010-08-11T02:29:43Z</cp:lastPrinted>
  <dcterms:created xsi:type="dcterms:W3CDTF">1997-06-13T10:07:54Z</dcterms:created>
  <dcterms:modified xsi:type="dcterms:W3CDTF">2011-02-16T03:15:20Z</dcterms:modified>
</cp:coreProperties>
</file>