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2.5" sheetId="1" r:id="rId1"/>
  </sheets>
  <definedNames>
    <definedName name="_xlnm.Print_Area" localSheetId="0">'T-12.5'!$A$1:$N$28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L19" i="1"/>
  <c r="K19" i="1"/>
  <c r="I19" i="1"/>
  <c r="I18" i="1"/>
  <c r="I17" i="1"/>
  <c r="F17" i="1"/>
  <c r="I16" i="1"/>
  <c r="I15" i="1" s="1"/>
  <c r="F16" i="1"/>
  <c r="L15" i="1"/>
  <c r="L8" i="1" s="1"/>
  <c r="K15" i="1"/>
  <c r="H15" i="1"/>
  <c r="F15" i="1"/>
  <c r="I14" i="1"/>
  <c r="F14" i="1"/>
  <c r="I13" i="1"/>
  <c r="F13" i="1"/>
  <c r="F12" i="1" s="1"/>
  <c r="F8" i="1" s="1"/>
  <c r="L12" i="1"/>
  <c r="K12" i="1"/>
  <c r="I12" i="1"/>
  <c r="H12" i="1"/>
  <c r="I11" i="1"/>
  <c r="I9" i="1" s="1"/>
  <c r="I8" i="1" s="1"/>
  <c r="F11" i="1"/>
  <c r="K9" i="1"/>
  <c r="H9" i="1"/>
  <c r="G9" i="1"/>
  <c r="F9" i="1"/>
  <c r="K8" i="1"/>
  <c r="H8" i="1"/>
  <c r="G8" i="1"/>
</calcChain>
</file>

<file path=xl/sharedStrings.xml><?xml version="1.0" encoding="utf-8"?>
<sst xmlns="http://schemas.openxmlformats.org/spreadsheetml/2006/main" count="98" uniqueCount="53">
  <si>
    <t>ตาราง</t>
  </si>
  <si>
    <t>ปริมาณ และรายได้จากการบรรทุกสินค้าโดยทางรถไฟ  จำแนกเป็นรายอำเภอ และสถานี  พ.ศ.  2555</t>
  </si>
  <si>
    <t>TABLE</t>
  </si>
  <si>
    <t>QUANTITY AND EARNING OF COMMODITIES AS RAILWAY CARRYING  BY DISTRICT AND STATION:  2012</t>
  </si>
  <si>
    <t>ระยะทางจากสถานี</t>
  </si>
  <si>
    <t>ปริมาณสินค้าที่บรรทุก  ( ตัน )</t>
  </si>
  <si>
    <t>รายได้จากการบรรทุก (บาท )</t>
  </si>
  <si>
    <t>อำเภอ และสถานี</t>
  </si>
  <si>
    <t>กรุงเทพฯ(กม.)</t>
  </si>
  <si>
    <t>Quantity good carried  (Tons )</t>
  </si>
  <si>
    <t>Freight  revenue  (Baht 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</si>
  <si>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</si>
  <si>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</si>
  <si>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</si>
  <si>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</si>
  <si>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</si>
  <si>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</si>
  <si>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</si>
  <si>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</si>
  <si>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</si>
  <si>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</si>
  <si>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</si>
  <si>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</si>
  <si>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-</t>
  </si>
  <si>
    <t>อำเภอเมืองบุรีรัมย์</t>
  </si>
  <si>
    <t xml:space="preserve">Muang Buri Ram District </t>
  </si>
  <si>
    <t>บ้านหนองตาด</t>
  </si>
  <si>
    <t>Ban Nong Tat</t>
  </si>
  <si>
    <t>บุรีรัมย์</t>
  </si>
  <si>
    <t>Buri Ram</t>
  </si>
  <si>
    <t>อำเภอกระสัง</t>
  </si>
  <si>
    <t xml:space="preserve">Krasang District </t>
  </si>
  <si>
    <t>กระสัง</t>
  </si>
  <si>
    <t>Krasang</t>
  </si>
  <si>
    <t>หนองเต็ง</t>
  </si>
  <si>
    <t>Nong Teng</t>
  </si>
  <si>
    <t>อำเภอลำปลายมาศ</t>
  </si>
  <si>
    <t xml:space="preserve">Lam Plai Mat District </t>
  </si>
  <si>
    <t>ลำปลายมาศ</t>
  </si>
  <si>
    <t>Lam Plai Mat</t>
  </si>
  <si>
    <t>ทะเมนชัย</t>
  </si>
  <si>
    <t>Thamen Chai</t>
  </si>
  <si>
    <t xml:space="preserve"> บ้านแสลงพัน</t>
  </si>
  <si>
    <t xml:space="preserve"> Ban Salaeng Phan</t>
  </si>
  <si>
    <t>อำเภอห้วยราช</t>
  </si>
  <si>
    <t xml:space="preserve">Huai Rat District </t>
  </si>
  <si>
    <t>ห้วยราช</t>
  </si>
  <si>
    <t>Huai Rat</t>
  </si>
  <si>
    <t>Ban Salaeng Phan</t>
  </si>
  <si>
    <t xml:space="preserve">     หมายเหตุ:   สินค้าเหมาคันรวมสัตว์มีชีวิต</t>
  </si>
  <si>
    <t xml:space="preserve">        ที่มา:   การรถไฟแห่งประเทศไทย</t>
  </si>
  <si>
    <t xml:space="preserve">            Note:   Carload included livestock.</t>
  </si>
  <si>
    <t xml:space="preserve">   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</si>
</sst>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0\ \ "/>
    <numFmt numFmtId="188" formatCode="#,##0.00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1" fillId="0" borderId="9" xfId="0" applyNumberFormat="1" applyFont="1" applyBorder="1" applyAlignment="1">
      <alignment horizontal="right"/>
    </xf>
    <xf numFmtId="187" fontId="1" fillId="0" borderId="9" xfId="1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4" xfId="0" applyFont="1" applyBorder="1"/>
    <xf numFmtId="187" fontId="2" fillId="0" borderId="11" xfId="0" applyNumberFormat="1" applyFont="1" applyBorder="1" applyAlignment="1">
      <alignment horizontal="right"/>
    </xf>
    <xf numFmtId="187" fontId="2" fillId="0" borderId="11" xfId="0" applyNumberFormat="1" applyFont="1" applyBorder="1" applyAlignment="1" applyProtection="1">
      <alignment horizontal="right"/>
    </xf>
    <xf numFmtId="0" fontId="4" fillId="0" borderId="8" xfId="0" applyFont="1" applyBorder="1"/>
    <xf numFmtId="188" fontId="4" fillId="0" borderId="0" xfId="0" applyNumberFormat="1" applyFont="1" applyBorder="1" applyAlignment="1">
      <alignment horizontal="left" indent="1"/>
    </xf>
    <xf numFmtId="187" fontId="2" fillId="0" borderId="11" xfId="2" applyNumberFormat="1" applyFont="1" applyFill="1" applyBorder="1" applyAlignment="1">
      <alignment horizontal="right" wrapText="1"/>
    </xf>
    <xf numFmtId="0" fontId="4" fillId="0" borderId="8" xfId="0" applyFont="1" applyBorder="1" applyAlignment="1">
      <alignment horizontal="left" indent="2"/>
    </xf>
    <xf numFmtId="0" fontId="2" fillId="0" borderId="4" xfId="0" applyFont="1" applyBorder="1"/>
    <xf numFmtId="187" fontId="2" fillId="0" borderId="11" xfId="2" applyNumberFormat="1" applyFont="1" applyFill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 applyProtection="1">
      <alignment horizontal="right"/>
    </xf>
    <xf numFmtId="4" fontId="2" fillId="0" borderId="10" xfId="2" applyNumberFormat="1" applyFont="1" applyFill="1" applyBorder="1" applyAlignment="1">
      <alignment horizontal="right" wrapText="1"/>
    </xf>
    <xf numFmtId="0" fontId="4" fillId="0" borderId="5" xfId="0" applyFont="1" applyBorder="1" applyAlignment="1">
      <alignment horizontal="left" indent="2"/>
    </xf>
    <xf numFmtId="4" fontId="4" fillId="0" borderId="0" xfId="0" applyNumberFormat="1" applyFont="1" applyBorder="1" applyAlignment="1">
      <alignment horizontal="right" indent="1"/>
    </xf>
  </cellXfs>
  <cellStyles count="3">
    <cellStyle name="Normal_Sheet2" xfId="2"/>
    <cellStyle name="Normal_Sheet4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14</xdr:col>
      <xdr:colOff>66675</xdr:colOff>
      <xdr:row>27</xdr:row>
      <xdr:rowOff>228600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9944100" y="0"/>
          <a:ext cx="447675" cy="64865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topLeftCell="B10" zoomScaleNormal="100" workbookViewId="0">
      <selection activeCell="P11" sqref="P11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42578125" style="4" customWidth="1"/>
    <col min="4" max="4" width="9.140625" style="4" customWidth="1"/>
    <col min="5" max="5" width="18.140625" style="4" customWidth="1"/>
    <col min="6" max="6" width="10.28515625" style="4" customWidth="1"/>
    <col min="7" max="7" width="11.140625" style="4" customWidth="1"/>
    <col min="8" max="8" width="10.28515625" style="4" customWidth="1"/>
    <col min="9" max="9" width="12.85546875" style="4" customWidth="1"/>
    <col min="10" max="10" width="10.85546875" style="4" customWidth="1"/>
    <col min="11" max="11" width="12.5703125" style="4" customWidth="1"/>
    <col min="12" max="12" width="11.140625" style="4" customWidth="1"/>
    <col min="13" max="13" width="28.7109375" style="4" customWidth="1"/>
    <col min="14" max="14" width="6.85546875" style="5" customWidth="1"/>
    <col min="15" max="16384" width="9.140625" style="5"/>
  </cols>
  <sheetData>
    <row r="1" spans="1:13" s="3" customFormat="1" x14ac:dyDescent="0.3">
      <c r="A1" s="1"/>
      <c r="B1" s="1" t="s">
        <v>0</v>
      </c>
      <c r="C1" s="2">
        <v>12.5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x14ac:dyDescent="0.3">
      <c r="A2" s="1"/>
      <c r="B2" s="1" t="s">
        <v>2</v>
      </c>
      <c r="C2" s="2">
        <v>12.5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3" ht="6" customHeight="1" x14ac:dyDescent="0.3"/>
    <row r="4" spans="1:13" ht="18.75" customHeight="1" x14ac:dyDescent="0.3">
      <c r="A4" s="6"/>
      <c r="B4" s="6"/>
      <c r="C4" s="6"/>
      <c r="D4" s="7"/>
      <c r="E4" s="8" t="s">
        <v>4</v>
      </c>
      <c r="F4" s="9" t="s">
        <v>5</v>
      </c>
      <c r="G4" s="10"/>
      <c r="H4" s="11"/>
      <c r="I4" s="9" t="s">
        <v>6</v>
      </c>
      <c r="J4" s="10"/>
      <c r="K4" s="10"/>
      <c r="L4" s="11"/>
      <c r="M4" s="6"/>
    </row>
    <row r="5" spans="1:13" ht="18.75" customHeight="1" x14ac:dyDescent="0.3">
      <c r="A5" s="12" t="s">
        <v>7</v>
      </c>
      <c r="B5" s="12"/>
      <c r="C5" s="12"/>
      <c r="D5" s="13"/>
      <c r="E5" s="14" t="s">
        <v>8</v>
      </c>
      <c r="F5" s="15" t="s">
        <v>9</v>
      </c>
      <c r="G5" s="16"/>
      <c r="H5" s="17"/>
      <c r="I5" s="15" t="s">
        <v>10</v>
      </c>
      <c r="J5" s="16"/>
      <c r="K5" s="16"/>
      <c r="L5" s="17"/>
      <c r="M5" s="18" t="s">
        <v>11</v>
      </c>
    </row>
    <row r="6" spans="1:13" ht="18.75" customHeight="1" x14ac:dyDescent="0.3">
      <c r="A6" s="12"/>
      <c r="B6" s="12"/>
      <c r="C6" s="12"/>
      <c r="D6" s="13"/>
      <c r="E6" s="14" t="s">
        <v>12</v>
      </c>
      <c r="F6" s="19" t="s">
        <v>13</v>
      </c>
      <c r="G6" s="20" t="s">
        <v>14</v>
      </c>
      <c r="H6" s="21" t="s">
        <v>15</v>
      </c>
      <c r="I6" s="19" t="s">
        <v>13</v>
      </c>
      <c r="J6" s="20" t="s">
        <v>14</v>
      </c>
      <c r="K6" s="21" t="s">
        <v>15</v>
      </c>
      <c r="L6" s="21" t="s">
        <v>16</v>
      </c>
      <c r="M6" s="18"/>
    </row>
    <row r="7" spans="1:13" ht="18.75" customHeight="1" x14ac:dyDescent="0.3">
      <c r="A7" s="22"/>
      <c r="B7" s="22"/>
      <c r="C7" s="22"/>
      <c r="D7" s="23"/>
      <c r="E7" s="24" t="s">
        <v>17</v>
      </c>
      <c r="F7" s="25" t="s">
        <v>18</v>
      </c>
      <c r="G7" s="26" t="s">
        <v>19</v>
      </c>
      <c r="H7" s="27" t="s">
        <v>20</v>
      </c>
      <c r="I7" s="25" t="s">
        <v>18</v>
      </c>
      <c r="J7" s="26" t="s">
        <v>19</v>
      </c>
      <c r="K7" s="27" t="s">
        <v>20</v>
      </c>
      <c r="L7" s="27" t="s">
        <v>21</v>
      </c>
      <c r="M7" s="22"/>
    </row>
    <row r="8" spans="1:13" s="3" customFormat="1" ht="22.5" customHeight="1" x14ac:dyDescent="0.3">
      <c r="A8" s="28" t="s">
        <v>22</v>
      </c>
      <c r="B8" s="28"/>
      <c r="C8" s="28"/>
      <c r="D8" s="29"/>
      <c r="E8" s="30"/>
      <c r="F8" s="31">
        <f>SUM(F9,F12,F15,F19)</f>
        <v>2902</v>
      </c>
      <c r="G8" s="31">
        <f t="shared" ref="G8:L8" si="0">SUM(G9,G12,G15,G19)</f>
        <v>1700</v>
      </c>
      <c r="H8" s="31">
        <f t="shared" si="0"/>
        <v>1202</v>
      </c>
      <c r="I8" s="31">
        <f t="shared" si="0"/>
        <v>3322422.66</v>
      </c>
      <c r="J8" s="31" t="s">
        <v>23</v>
      </c>
      <c r="K8" s="31">
        <f t="shared" si="0"/>
        <v>2668081</v>
      </c>
      <c r="L8" s="31">
        <f t="shared" si="0"/>
        <v>654341.65999999992</v>
      </c>
      <c r="M8" s="32" t="s">
        <v>18</v>
      </c>
    </row>
    <row r="9" spans="1:13" s="3" customFormat="1" ht="21" customHeight="1" x14ac:dyDescent="0.3">
      <c r="A9" s="33"/>
      <c r="B9" s="34" t="s">
        <v>24</v>
      </c>
      <c r="C9" s="34"/>
      <c r="D9" s="35"/>
      <c r="E9" s="36"/>
      <c r="F9" s="37">
        <f>SUM(F10:F11)</f>
        <v>2130</v>
      </c>
      <c r="G9" s="37">
        <f>SUM(G10:G11)</f>
        <v>1700</v>
      </c>
      <c r="H9" s="37">
        <f>SUM(H10:H11)</f>
        <v>430</v>
      </c>
      <c r="I9" s="37">
        <f>SUM(I10:I11)</f>
        <v>1600000</v>
      </c>
      <c r="J9" s="37" t="s">
        <v>23</v>
      </c>
      <c r="K9" s="37">
        <f>SUM(K10:K11)</f>
        <v>1600000</v>
      </c>
      <c r="L9" s="37" t="s">
        <v>23</v>
      </c>
      <c r="M9" s="38" t="s">
        <v>25</v>
      </c>
    </row>
    <row r="10" spans="1:13" s="3" customFormat="1" ht="21" customHeight="1" x14ac:dyDescent="0.3">
      <c r="A10" s="33"/>
      <c r="B10" s="39" t="s">
        <v>26</v>
      </c>
      <c r="D10" s="35"/>
      <c r="E10" s="36">
        <v>366.5</v>
      </c>
      <c r="F10" s="37" t="s">
        <v>23</v>
      </c>
      <c r="G10" s="40" t="s">
        <v>23</v>
      </c>
      <c r="H10" s="37" t="s">
        <v>23</v>
      </c>
      <c r="I10" s="37" t="s">
        <v>23</v>
      </c>
      <c r="J10" s="40" t="s">
        <v>23</v>
      </c>
      <c r="K10" s="37" t="s">
        <v>23</v>
      </c>
      <c r="L10" s="37" t="s">
        <v>23</v>
      </c>
      <c r="M10" s="41" t="s">
        <v>27</v>
      </c>
    </row>
    <row r="11" spans="1:13" s="3" customFormat="1" ht="21" customHeight="1" x14ac:dyDescent="0.3">
      <c r="A11" s="33"/>
      <c r="B11" s="39" t="s">
        <v>28</v>
      </c>
      <c r="D11" s="35"/>
      <c r="E11" s="36">
        <v>376.02</v>
      </c>
      <c r="F11" s="37">
        <f t="shared" ref="F11:F17" si="1">SUM(G11:H11)</f>
        <v>2130</v>
      </c>
      <c r="G11" s="40">
        <v>1700</v>
      </c>
      <c r="H11" s="37">
        <v>430</v>
      </c>
      <c r="I11" s="37">
        <f>SUM(J11:L11)</f>
        <v>1600000</v>
      </c>
      <c r="J11" s="40" t="s">
        <v>23</v>
      </c>
      <c r="K11" s="37">
        <v>1600000</v>
      </c>
      <c r="L11" s="37" t="s">
        <v>23</v>
      </c>
      <c r="M11" s="41" t="s">
        <v>29</v>
      </c>
    </row>
    <row r="12" spans="1:13" s="3" customFormat="1" ht="21" customHeight="1" x14ac:dyDescent="0.3">
      <c r="A12" s="33"/>
      <c r="B12" s="34" t="s">
        <v>30</v>
      </c>
      <c r="C12" s="34"/>
      <c r="D12" s="35"/>
      <c r="E12" s="36"/>
      <c r="F12" s="37">
        <f>SUM(F13:F14)</f>
        <v>565</v>
      </c>
      <c r="G12" s="37" t="s">
        <v>23</v>
      </c>
      <c r="H12" s="37">
        <f>SUM(H13:H14)</f>
        <v>565</v>
      </c>
      <c r="I12" s="37">
        <f>SUM(I13:I14)</f>
        <v>847812.65999999992</v>
      </c>
      <c r="J12" s="37" t="s">
        <v>23</v>
      </c>
      <c r="K12" s="37">
        <f>SUM(K13:K14)</f>
        <v>391370</v>
      </c>
      <c r="L12" s="37">
        <f>SUM(L13:L14)</f>
        <v>456442.66</v>
      </c>
      <c r="M12" s="38" t="s">
        <v>31</v>
      </c>
    </row>
    <row r="13" spans="1:13" s="3" customFormat="1" ht="21" customHeight="1" x14ac:dyDescent="0.3">
      <c r="A13" s="33"/>
      <c r="B13" s="39" t="s">
        <v>32</v>
      </c>
      <c r="D13" s="35"/>
      <c r="E13" s="36">
        <v>398.65</v>
      </c>
      <c r="F13" s="37">
        <f t="shared" si="1"/>
        <v>16</v>
      </c>
      <c r="G13" s="40" t="s">
        <v>23</v>
      </c>
      <c r="H13" s="37">
        <v>16</v>
      </c>
      <c r="I13" s="37">
        <f t="shared" ref="I13:I20" si="2">SUM(J13:L13)</f>
        <v>845824.65999999992</v>
      </c>
      <c r="J13" s="40" t="s">
        <v>23</v>
      </c>
      <c r="K13" s="37">
        <v>389382</v>
      </c>
      <c r="L13" s="37">
        <v>456442.66</v>
      </c>
      <c r="M13" s="41" t="s">
        <v>33</v>
      </c>
    </row>
    <row r="14" spans="1:13" s="3" customFormat="1" ht="21" customHeight="1" x14ac:dyDescent="0.3">
      <c r="A14" s="33"/>
      <c r="B14" s="39" t="s">
        <v>34</v>
      </c>
      <c r="D14" s="35"/>
      <c r="E14" s="36">
        <v>405.5</v>
      </c>
      <c r="F14" s="37">
        <f t="shared" si="1"/>
        <v>549</v>
      </c>
      <c r="G14" s="40" t="s">
        <v>23</v>
      </c>
      <c r="H14" s="37">
        <v>549</v>
      </c>
      <c r="I14" s="37">
        <f t="shared" si="2"/>
        <v>1988</v>
      </c>
      <c r="J14" s="40" t="s">
        <v>23</v>
      </c>
      <c r="K14" s="37">
        <v>1988</v>
      </c>
      <c r="L14" s="37" t="s">
        <v>23</v>
      </c>
      <c r="M14" s="41" t="s">
        <v>35</v>
      </c>
    </row>
    <row r="15" spans="1:13" s="3" customFormat="1" ht="21" customHeight="1" x14ac:dyDescent="0.3">
      <c r="A15" s="33"/>
      <c r="B15" s="34" t="s">
        <v>36</v>
      </c>
      <c r="C15" s="34"/>
      <c r="D15" s="35"/>
      <c r="E15" s="36"/>
      <c r="F15" s="37">
        <f>SUM(F16:F18)</f>
        <v>207</v>
      </c>
      <c r="G15" s="37" t="s">
        <v>23</v>
      </c>
      <c r="H15" s="37">
        <f>SUM(H16:H18)</f>
        <v>207</v>
      </c>
      <c r="I15" s="37">
        <f>SUM(I16:I18)</f>
        <v>751609</v>
      </c>
      <c r="J15" s="37" t="s">
        <v>23</v>
      </c>
      <c r="K15" s="37">
        <f>SUM(K16:K18)</f>
        <v>601973</v>
      </c>
      <c r="L15" s="37">
        <f>SUM(L16:L18)</f>
        <v>149636</v>
      </c>
      <c r="M15" s="38" t="s">
        <v>37</v>
      </c>
    </row>
    <row r="16" spans="1:13" s="3" customFormat="1" ht="21" customHeight="1" x14ac:dyDescent="0.3">
      <c r="A16" s="33"/>
      <c r="B16" s="39" t="s">
        <v>38</v>
      </c>
      <c r="D16" s="35"/>
      <c r="E16" s="36">
        <v>345.7</v>
      </c>
      <c r="F16" s="37">
        <f t="shared" si="1"/>
        <v>205</v>
      </c>
      <c r="G16" s="40" t="s">
        <v>23</v>
      </c>
      <c r="H16" s="37">
        <v>205</v>
      </c>
      <c r="I16" s="37">
        <f t="shared" si="2"/>
        <v>683000</v>
      </c>
      <c r="J16" s="40" t="s">
        <v>23</v>
      </c>
      <c r="K16" s="37">
        <v>546000</v>
      </c>
      <c r="L16" s="37">
        <v>137000</v>
      </c>
      <c r="M16" s="41" t="s">
        <v>39</v>
      </c>
    </row>
    <row r="17" spans="1:13" ht="21" customHeight="1" x14ac:dyDescent="0.3">
      <c r="A17" s="5"/>
      <c r="B17" s="39" t="s">
        <v>40</v>
      </c>
      <c r="C17" s="5"/>
      <c r="D17" s="42"/>
      <c r="E17" s="36">
        <v>354.85</v>
      </c>
      <c r="F17" s="37">
        <f t="shared" si="1"/>
        <v>2</v>
      </c>
      <c r="G17" s="40" t="s">
        <v>23</v>
      </c>
      <c r="H17" s="37">
        <v>2</v>
      </c>
      <c r="I17" s="37">
        <f t="shared" si="2"/>
        <v>67461</v>
      </c>
      <c r="J17" s="40" t="s">
        <v>23</v>
      </c>
      <c r="K17" s="37">
        <v>55545</v>
      </c>
      <c r="L17" s="37">
        <v>11916</v>
      </c>
      <c r="M17" s="41" t="s">
        <v>41</v>
      </c>
    </row>
    <row r="18" spans="1:13" ht="21" customHeight="1" x14ac:dyDescent="0.3">
      <c r="A18" s="5"/>
      <c r="B18" s="39" t="s">
        <v>42</v>
      </c>
      <c r="C18" s="5"/>
      <c r="D18" s="42"/>
      <c r="E18" s="36">
        <v>363.3</v>
      </c>
      <c r="F18" s="37" t="s">
        <v>23</v>
      </c>
      <c r="G18" s="40" t="s">
        <v>23</v>
      </c>
      <c r="H18" s="40" t="s">
        <v>23</v>
      </c>
      <c r="I18" s="37">
        <f t="shared" si="2"/>
        <v>1148</v>
      </c>
      <c r="J18" s="40" t="s">
        <v>23</v>
      </c>
      <c r="K18" s="37">
        <v>428</v>
      </c>
      <c r="L18" s="37">
        <v>720</v>
      </c>
      <c r="M18" s="41" t="s">
        <v>43</v>
      </c>
    </row>
    <row r="19" spans="1:13" ht="21" customHeight="1" x14ac:dyDescent="0.3">
      <c r="A19" s="5"/>
      <c r="B19" s="34" t="s">
        <v>44</v>
      </c>
      <c r="C19" s="34"/>
      <c r="D19" s="42"/>
      <c r="E19" s="36"/>
      <c r="F19" s="37" t="s">
        <v>23</v>
      </c>
      <c r="G19" s="40" t="s">
        <v>23</v>
      </c>
      <c r="H19" s="40" t="s">
        <v>23</v>
      </c>
      <c r="I19" s="37">
        <f>SUM(I20)</f>
        <v>123001</v>
      </c>
      <c r="J19" s="40" t="s">
        <v>23</v>
      </c>
      <c r="K19" s="37">
        <f>SUM(K20)</f>
        <v>74738</v>
      </c>
      <c r="L19" s="37">
        <f>SUM(L20)</f>
        <v>48263</v>
      </c>
      <c r="M19" s="38" t="s">
        <v>45</v>
      </c>
    </row>
    <row r="20" spans="1:13" ht="21" customHeight="1" x14ac:dyDescent="0.3">
      <c r="A20" s="5"/>
      <c r="B20" s="39" t="s">
        <v>46</v>
      </c>
      <c r="C20" s="5"/>
      <c r="D20" s="42"/>
      <c r="E20" s="36">
        <v>385.51</v>
      </c>
      <c r="F20" s="37" t="s">
        <v>23</v>
      </c>
      <c r="G20" s="40" t="s">
        <v>23</v>
      </c>
      <c r="H20" s="40" t="s">
        <v>23</v>
      </c>
      <c r="I20" s="37">
        <f t="shared" si="2"/>
        <v>123001</v>
      </c>
      <c r="J20" s="40" t="s">
        <v>23</v>
      </c>
      <c r="K20" s="43">
        <v>74738</v>
      </c>
      <c r="L20" s="43">
        <v>48263</v>
      </c>
      <c r="M20" s="41" t="s">
        <v>47</v>
      </c>
    </row>
    <row r="21" spans="1:13" ht="3" customHeight="1" x14ac:dyDescent="0.3">
      <c r="A21" s="22"/>
      <c r="B21" s="22"/>
      <c r="C21" s="22"/>
      <c r="D21" s="23"/>
      <c r="E21" s="44">
        <v>385.51</v>
      </c>
      <c r="F21" s="45">
        <v>11.986000000000001</v>
      </c>
      <c r="G21" s="46" t="s">
        <v>23</v>
      </c>
      <c r="H21" s="45">
        <v>11.986000000000001</v>
      </c>
      <c r="I21" s="45">
        <v>44855</v>
      </c>
      <c r="J21" s="46" t="s">
        <v>23</v>
      </c>
      <c r="K21" s="45">
        <v>26517</v>
      </c>
      <c r="L21" s="45">
        <v>18338</v>
      </c>
      <c r="M21" s="47" t="s">
        <v>48</v>
      </c>
    </row>
    <row r="22" spans="1:13" ht="3" customHeight="1" x14ac:dyDescent="0.3">
      <c r="C22" s="5"/>
      <c r="D22" s="5"/>
      <c r="E22" s="5"/>
      <c r="F22" s="5"/>
      <c r="G22" s="5"/>
      <c r="H22" s="5"/>
      <c r="I22" s="5"/>
      <c r="J22" s="5"/>
      <c r="K22" s="5"/>
      <c r="L22" s="5"/>
      <c r="M22" s="48"/>
    </row>
    <row r="23" spans="1:13" x14ac:dyDescent="0.3">
      <c r="A23" s="4" t="s">
        <v>49</v>
      </c>
      <c r="G23" s="5"/>
      <c r="H23" s="4" t="s">
        <v>50</v>
      </c>
      <c r="M23" s="48"/>
    </row>
    <row r="24" spans="1:13" x14ac:dyDescent="0.3">
      <c r="A24" s="4" t="s">
        <v>51</v>
      </c>
      <c r="G24" s="5"/>
      <c r="H24" s="4" t="s">
        <v>52</v>
      </c>
    </row>
  </sheetData>
  <mergeCells count="7">
    <mergeCell ref="A8:D8"/>
    <mergeCell ref="F4:H4"/>
    <mergeCell ref="I4:L4"/>
    <mergeCell ref="A5:D6"/>
    <mergeCell ref="F5:H5"/>
    <mergeCell ref="I5:L5"/>
    <mergeCell ref="M5:M6"/>
  </mergeCells>
  <pageMargins left="0.33" right="0.35433070866141736" top="0.78740157480314965" bottom="0.59055118110236227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2015-05-21T07:37:16Z</dcterms:created>
  <dcterms:modified xsi:type="dcterms:W3CDTF">2015-05-21T07:37:25Z</dcterms:modified>
</cp:coreProperties>
</file>