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05" windowWidth="9720" windowHeight="5970" tabRatio="654"/>
  </bookViews>
  <sheets>
    <sheet name="T-3.8" sheetId="23" r:id="rId1"/>
  </sheets>
  <calcPr calcId="125725"/>
</workbook>
</file>

<file path=xl/calcChain.xml><?xml version="1.0" encoding="utf-8"?>
<calcChain xmlns="http://schemas.openxmlformats.org/spreadsheetml/2006/main">
  <c r="F25" i="23"/>
  <c r="F13"/>
  <c r="F18"/>
  <c r="F29"/>
  <c r="F12"/>
  <c r="G15"/>
  <c r="F32"/>
  <c r="G32"/>
  <c r="E32"/>
  <c r="F31"/>
  <c r="G31"/>
  <c r="E31" s="1"/>
  <c r="F30"/>
  <c r="G30"/>
  <c r="E30"/>
  <c r="G29"/>
  <c r="E29"/>
  <c r="G25"/>
  <c r="E25"/>
  <c r="F24"/>
  <c r="G24"/>
  <c r="E24" s="1"/>
  <c r="F23"/>
  <c r="G23"/>
  <c r="E23"/>
  <c r="F22"/>
  <c r="G22"/>
  <c r="E22" s="1"/>
  <c r="F21"/>
  <c r="G21"/>
  <c r="E21"/>
  <c r="F20"/>
  <c r="G20"/>
  <c r="E20" s="1"/>
  <c r="F19"/>
  <c r="G19"/>
  <c r="E19"/>
  <c r="G18"/>
  <c r="E18"/>
  <c r="F17"/>
  <c r="G17"/>
  <c r="E17" s="1"/>
  <c r="F16"/>
  <c r="G16"/>
  <c r="E16"/>
  <c r="F15"/>
  <c r="E15"/>
  <c r="F14"/>
  <c r="G14"/>
  <c r="E14" s="1"/>
  <c r="G13"/>
  <c r="E13" s="1"/>
  <c r="G12"/>
  <c r="E12" s="1"/>
  <c r="P12"/>
  <c r="N12"/>
  <c r="M12"/>
  <c r="L12"/>
  <c r="K12"/>
  <c r="J12"/>
  <c r="I12"/>
  <c r="H12"/>
</calcChain>
</file>

<file path=xl/sharedStrings.xml><?xml version="1.0" encoding="utf-8"?>
<sst xmlns="http://schemas.openxmlformats.org/spreadsheetml/2006/main" count="172" uniqueCount="77">
  <si>
    <t>สนง.คณะกรรมการ</t>
  </si>
  <si>
    <t>การศึกษาขั้นพื้นฐาน</t>
  </si>
  <si>
    <t>สำนักบริหารงาน</t>
  </si>
  <si>
    <t>คณะกรรมการส่งเสริม</t>
  </si>
  <si>
    <t>การศึกษาเอกชน</t>
  </si>
  <si>
    <t>Office of the Basic</t>
  </si>
  <si>
    <t>Education Commission</t>
  </si>
  <si>
    <t>รวม</t>
  </si>
  <si>
    <t>Total</t>
  </si>
  <si>
    <t>Others</t>
  </si>
  <si>
    <t>Office of the Private</t>
  </si>
  <si>
    <t>ประถมศึกษา</t>
  </si>
  <si>
    <t>Elementary</t>
  </si>
  <si>
    <t>Lower Secondary</t>
  </si>
  <si>
    <t>Upper Secondary</t>
  </si>
  <si>
    <t>ก่อนประถมศึกษา</t>
  </si>
  <si>
    <t>Pre-elementary</t>
  </si>
  <si>
    <t>ชาย</t>
  </si>
  <si>
    <t>หญิง</t>
  </si>
  <si>
    <t>Male</t>
  </si>
  <si>
    <t>Female</t>
  </si>
  <si>
    <r>
      <t xml:space="preserve">อื่น ๆ </t>
    </r>
    <r>
      <rPr>
        <vertAlign val="superscript"/>
        <sz val="12"/>
        <rFont val="AngsanaUPC"/>
        <family val="1"/>
        <charset val="222"/>
      </rPr>
      <t>1/</t>
    </r>
  </si>
  <si>
    <t>ชั้นเรียน</t>
  </si>
  <si>
    <t>Grade</t>
  </si>
  <si>
    <t>สังกัด  Jurisdiction</t>
  </si>
  <si>
    <t>TABLE</t>
  </si>
  <si>
    <t xml:space="preserve">ตาราง     </t>
  </si>
  <si>
    <t>อนุบาล1</t>
  </si>
  <si>
    <t>อนุบาล2</t>
  </si>
  <si>
    <t>อนุบาล3</t>
  </si>
  <si>
    <t>เด็กเล็ก</t>
  </si>
  <si>
    <t>ประถม 1</t>
  </si>
  <si>
    <t>ประถม 2</t>
  </si>
  <si>
    <t>Pre- primary</t>
  </si>
  <si>
    <t>Pratom 1</t>
  </si>
  <si>
    <t>Pratom 2</t>
  </si>
  <si>
    <t>Kindergarten 1</t>
  </si>
  <si>
    <t>Kindergarten 2</t>
  </si>
  <si>
    <t>Kindergarten 3</t>
  </si>
  <si>
    <t>ประถม 3</t>
  </si>
  <si>
    <t>ประถม 4</t>
  </si>
  <si>
    <t>ประถม 5</t>
  </si>
  <si>
    <t>ประถม 6</t>
  </si>
  <si>
    <t xml:space="preserve">     ที่มา:  สำนักงานเขตพื้นที่การศึกษาจังหวัดนครนายก</t>
  </si>
  <si>
    <t>Pratom 3</t>
  </si>
  <si>
    <t>Pratom 4</t>
  </si>
  <si>
    <t>Pratom 5</t>
  </si>
  <si>
    <t>Pratom 6</t>
  </si>
  <si>
    <t>มัธยม 1</t>
  </si>
  <si>
    <t>มัธยม 2</t>
  </si>
  <si>
    <t>มัธยม 3</t>
  </si>
  <si>
    <t>มัธยม 4</t>
  </si>
  <si>
    <t>มัธยม 5</t>
  </si>
  <si>
    <t>มัธยม 6</t>
  </si>
  <si>
    <t>Matayom 1</t>
  </si>
  <si>
    <t>Matayom 2</t>
  </si>
  <si>
    <t>Matayom 3</t>
  </si>
  <si>
    <t>Matayom 4</t>
  </si>
  <si>
    <t>Matayom 5</t>
  </si>
  <si>
    <t>Matayom 6</t>
  </si>
  <si>
    <t xml:space="preserve">        </t>
  </si>
  <si>
    <t xml:space="preserve">          1/    Including Office of the National Buddhism</t>
  </si>
  <si>
    <t>Source:  Nakhon Nayok Educational Service  Area Office</t>
  </si>
  <si>
    <r>
      <t xml:space="preserve">        </t>
    </r>
    <r>
      <rPr>
        <sz val="13"/>
        <rFont val="AngsanaUPC"/>
        <family val="1"/>
        <charset val="222"/>
      </rPr>
      <t xml:space="preserve">  1/</t>
    </r>
    <r>
      <rPr>
        <sz val="14"/>
        <rFont val="AngsanaUPC"/>
        <family val="1"/>
        <charset val="222"/>
      </rPr>
      <t xml:space="preserve">  รวมสำนักงานพระพุทธศาสนาแห่งชาติ</t>
    </r>
  </si>
  <si>
    <t>รวมยอด</t>
  </si>
  <si>
    <t xml:space="preserve"> -</t>
  </si>
  <si>
    <t>กรมส่งเสริม</t>
  </si>
  <si>
    <t>Administration</t>
  </si>
  <si>
    <t>มัธยมต้น</t>
  </si>
  <si>
    <t>มัธยมปลาย</t>
  </si>
  <si>
    <t xml:space="preserve">               -</t>
  </si>
  <si>
    <t xml:space="preserve">             -</t>
  </si>
  <si>
    <t xml:space="preserve">                 -</t>
  </si>
  <si>
    <t xml:space="preserve">Department of Local </t>
  </si>
  <si>
    <t>จำนวนนักเรียน จำแนกตามสังกัด  เพศ ระดับการศึกษา  และชั้นเรียน ปีการศึกษา 2552</t>
  </si>
  <si>
    <t>การปกครองท้องถิ่น</t>
  </si>
  <si>
    <t>NUMBER OF STUDENTS BY JURISDICTION, SEX  LEVEL OF EDUCATION AND GRADE: ACADEMIC YEAR 2009</t>
  </si>
</sst>
</file>

<file path=xl/styles.xml><?xml version="1.0" encoding="utf-8"?>
<styleSheet xmlns="http://schemas.openxmlformats.org/spreadsheetml/2006/main">
  <numFmts count="6">
    <numFmt numFmtId="43" formatCode="_-* #,##0.00_-;\-* #,##0.00_-;_-* &quot;-&quot;??_-;_-@_-"/>
    <numFmt numFmtId="188" formatCode="0.0"/>
    <numFmt numFmtId="189" formatCode="#,##0__"/>
    <numFmt numFmtId="190" formatCode="#,##0____"/>
    <numFmt numFmtId="194" formatCode="#,##0______"/>
    <numFmt numFmtId="199" formatCode="0________"/>
  </numFmts>
  <fonts count="13">
    <font>
      <sz val="14"/>
      <name val="Cordia New"/>
      <charset val="222"/>
    </font>
    <font>
      <sz val="14"/>
      <name val="Cordia New"/>
      <charset val="222"/>
    </font>
    <font>
      <sz val="14"/>
      <name val="AngsanaUPC"/>
      <family val="1"/>
      <charset val="222"/>
    </font>
    <font>
      <sz val="12"/>
      <name val="AngsanaUPC"/>
      <family val="1"/>
      <charset val="222"/>
    </font>
    <font>
      <vertAlign val="superscript"/>
      <sz val="12"/>
      <name val="AngsanaUPC"/>
      <family val="1"/>
      <charset val="222"/>
    </font>
    <font>
      <sz val="13"/>
      <name val="AngsanaUPC"/>
      <family val="1"/>
      <charset val="222"/>
    </font>
    <font>
      <b/>
      <sz val="13"/>
      <name val="AngsanaUPC"/>
      <family val="1"/>
      <charset val="222"/>
    </font>
    <font>
      <b/>
      <sz val="12"/>
      <name val="AngsanaUPC"/>
      <family val="1"/>
      <charset val="222"/>
    </font>
    <font>
      <b/>
      <sz val="14"/>
      <name val="AngsanaUPC"/>
      <family val="1"/>
      <charset val="222"/>
    </font>
    <font>
      <sz val="11"/>
      <name val="AngsanaUPC"/>
      <family val="1"/>
      <charset val="222"/>
    </font>
    <font>
      <sz val="8"/>
      <name val="Cordia New"/>
      <charset val="222"/>
    </font>
    <font>
      <sz val="12"/>
      <color indexed="10"/>
      <name val="AngsanaUPC"/>
      <family val="1"/>
      <charset val="222"/>
    </font>
    <font>
      <b/>
      <sz val="11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2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0" xfId="0" applyFont="1" applyBorder="1"/>
    <xf numFmtId="0" fontId="3" fillId="0" borderId="6" xfId="0" applyFont="1" applyBorder="1"/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1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5" xfId="0" applyFont="1" applyBorder="1"/>
    <xf numFmtId="0" fontId="3" fillId="0" borderId="11" xfId="0" applyFont="1" applyBorder="1"/>
    <xf numFmtId="0" fontId="5" fillId="0" borderId="0" xfId="0" applyFont="1" applyBorder="1"/>
    <xf numFmtId="0" fontId="8" fillId="0" borderId="0" xfId="0" applyFont="1" applyBorder="1"/>
    <xf numFmtId="0" fontId="3" fillId="0" borderId="0" xfId="0" applyFont="1"/>
    <xf numFmtId="0" fontId="3" fillId="0" borderId="10" xfId="0" applyFont="1" applyBorder="1" applyAlignment="1">
      <alignment horizontal="left"/>
    </xf>
    <xf numFmtId="0" fontId="6" fillId="0" borderId="0" xfId="0" applyFont="1" applyBorder="1"/>
    <xf numFmtId="0" fontId="5" fillId="0" borderId="0" xfId="0" applyFont="1"/>
    <xf numFmtId="0" fontId="9" fillId="0" borderId="0" xfId="0" applyFont="1" applyBorder="1"/>
    <xf numFmtId="0" fontId="9" fillId="0" borderId="0" xfId="0" applyFont="1"/>
    <xf numFmtId="0" fontId="9" fillId="0" borderId="2" xfId="0" applyFont="1" applyBorder="1"/>
    <xf numFmtId="0" fontId="3" fillId="0" borderId="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2" fillId="0" borderId="0" xfId="0" applyFont="1" applyBorder="1" applyAlignment="1">
      <alignment horizontal="left"/>
    </xf>
    <xf numFmtId="0" fontId="2" fillId="0" borderId="0" xfId="0" applyFont="1" applyAlignment="1">
      <alignment horizontal="left"/>
    </xf>
    <xf numFmtId="189" fontId="2" fillId="0" borderId="4" xfId="0" applyNumberFormat="1" applyFont="1" applyBorder="1"/>
    <xf numFmtId="0" fontId="3" fillId="0" borderId="10" xfId="0" applyFont="1" applyBorder="1" applyAlignment="1"/>
    <xf numFmtId="0" fontId="7" fillId="0" borderId="0" xfId="0" applyFont="1" applyBorder="1" applyAlignment="1">
      <alignment horizontal="center"/>
    </xf>
    <xf numFmtId="0" fontId="3" fillId="0" borderId="0" xfId="0" applyFont="1" applyBorder="1" applyAlignment="1"/>
    <xf numFmtId="188" fontId="8" fillId="0" borderId="0" xfId="0" applyNumberFormat="1" applyFont="1" applyBorder="1" applyAlignment="1">
      <alignment horizontal="center"/>
    </xf>
    <xf numFmtId="0" fontId="11" fillId="0" borderId="1" xfId="0" applyFont="1" applyBorder="1"/>
    <xf numFmtId="0" fontId="11" fillId="0" borderId="3" xfId="0" applyFont="1" applyBorder="1"/>
    <xf numFmtId="0" fontId="7" fillId="0" borderId="0" xfId="0" applyFont="1" applyBorder="1" applyAlignment="1">
      <alignment horizontal="left"/>
    </xf>
    <xf numFmtId="189" fontId="7" fillId="0" borderId="8" xfId="1" applyNumberFormat="1" applyFont="1" applyBorder="1" applyAlignment="1"/>
    <xf numFmtId="189" fontId="7" fillId="0" borderId="2" xfId="1" applyNumberFormat="1" applyFont="1" applyBorder="1" applyAlignment="1">
      <alignment horizontal="right"/>
    </xf>
    <xf numFmtId="190" fontId="7" fillId="0" borderId="8" xfId="1" applyNumberFormat="1" applyFont="1" applyBorder="1" applyAlignment="1">
      <alignment horizontal="right"/>
    </xf>
    <xf numFmtId="0" fontId="7" fillId="0" borderId="2" xfId="0" applyFont="1" applyBorder="1" applyAlignment="1">
      <alignment horizontal="center"/>
    </xf>
    <xf numFmtId="189" fontId="7" fillId="0" borderId="2" xfId="1" applyNumberFormat="1" applyFont="1" applyBorder="1" applyAlignment="1"/>
    <xf numFmtId="189" fontId="9" fillId="0" borderId="8" xfId="1" applyNumberFormat="1" applyFont="1" applyBorder="1"/>
    <xf numFmtId="189" fontId="9" fillId="0" borderId="8" xfId="1" applyNumberFormat="1" applyFont="1" applyBorder="1" applyAlignment="1"/>
    <xf numFmtId="189" fontId="9" fillId="0" borderId="2" xfId="1" applyNumberFormat="1" applyFont="1" applyBorder="1"/>
    <xf numFmtId="190" fontId="9" fillId="0" borderId="8" xfId="0" applyNumberFormat="1" applyFont="1" applyBorder="1"/>
    <xf numFmtId="189" fontId="9" fillId="0" borderId="8" xfId="1" applyNumberFormat="1" applyFont="1" applyBorder="1" applyAlignment="1">
      <alignment horizontal="left"/>
    </xf>
    <xf numFmtId="0" fontId="12" fillId="0" borderId="0" xfId="0" applyFont="1" applyBorder="1" applyAlignment="1">
      <alignment horizontal="left"/>
    </xf>
    <xf numFmtId="189" fontId="12" fillId="0" borderId="8" xfId="1" applyNumberFormat="1" applyFont="1" applyBorder="1"/>
    <xf numFmtId="189" fontId="12" fillId="0" borderId="8" xfId="1" applyNumberFormat="1" applyFont="1" applyBorder="1" applyAlignment="1"/>
    <xf numFmtId="189" fontId="12" fillId="0" borderId="2" xfId="1" applyNumberFormat="1" applyFont="1" applyBorder="1" applyAlignment="1">
      <alignment horizontal="right"/>
    </xf>
    <xf numFmtId="190" fontId="12" fillId="0" borderId="8" xfId="0" applyNumberFormat="1" applyFont="1" applyBorder="1"/>
    <xf numFmtId="189" fontId="12" fillId="0" borderId="2" xfId="1" applyNumberFormat="1" applyFont="1" applyBorder="1"/>
    <xf numFmtId="0" fontId="9" fillId="0" borderId="0" xfId="0" quotePrefix="1" applyFont="1" applyBorder="1"/>
    <xf numFmtId="194" fontId="7" fillId="0" borderId="8" xfId="1" applyNumberFormat="1" applyFont="1" applyBorder="1" applyAlignment="1">
      <alignment horizontal="right"/>
    </xf>
    <xf numFmtId="194" fontId="7" fillId="0" borderId="8" xfId="1" applyNumberFormat="1" applyFont="1" applyBorder="1" applyAlignment="1"/>
    <xf numFmtId="194" fontId="7" fillId="0" borderId="2" xfId="1" applyNumberFormat="1" applyFont="1" applyBorder="1" applyAlignment="1">
      <alignment horizontal="right"/>
    </xf>
    <xf numFmtId="194" fontId="9" fillId="0" borderId="8" xfId="0" applyNumberFormat="1" applyFont="1" applyBorder="1"/>
    <xf numFmtId="194" fontId="9" fillId="0" borderId="2" xfId="0" applyNumberFormat="1" applyFont="1" applyBorder="1"/>
    <xf numFmtId="194" fontId="12" fillId="0" borderId="8" xfId="0" applyNumberFormat="1" applyFont="1" applyBorder="1"/>
    <xf numFmtId="194" fontId="12" fillId="0" borderId="2" xfId="0" applyNumberFormat="1" applyFont="1" applyBorder="1"/>
    <xf numFmtId="194" fontId="9" fillId="0" borderId="8" xfId="1" applyNumberFormat="1" applyFont="1" applyBorder="1" applyAlignment="1">
      <alignment horizontal="left"/>
    </xf>
    <xf numFmtId="49" fontId="3" fillId="0" borderId="8" xfId="1" applyNumberFormat="1" applyFont="1" applyBorder="1" applyAlignment="1">
      <alignment horizontal="center"/>
    </xf>
    <xf numFmtId="199" fontId="12" fillId="0" borderId="2" xfId="0" applyNumberFormat="1" applyFont="1" applyBorder="1"/>
    <xf numFmtId="199" fontId="9" fillId="0" borderId="2" xfId="0" applyNumberFormat="1" applyFont="1" applyBorder="1"/>
    <xf numFmtId="199" fontId="7" fillId="0" borderId="8" xfId="1" applyNumberFormat="1" applyFont="1" applyBorder="1" applyAlignment="1"/>
    <xf numFmtId="190" fontId="7" fillId="0" borderId="8" xfId="1" applyNumberFormat="1" applyFont="1" applyBorder="1" applyAlignment="1"/>
    <xf numFmtId="190" fontId="7" fillId="0" borderId="2" xfId="1" applyNumberFormat="1" applyFont="1" applyBorder="1" applyAlignment="1">
      <alignment horizontal="right"/>
    </xf>
    <xf numFmtId="190" fontId="9" fillId="0" borderId="2" xfId="0" applyNumberFormat="1" applyFont="1" applyBorder="1"/>
    <xf numFmtId="190" fontId="12" fillId="0" borderId="2" xfId="0" applyNumberFormat="1" applyFont="1" applyBorder="1"/>
    <xf numFmtId="0" fontId="12" fillId="0" borderId="0" xfId="0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7" fillId="0" borderId="0" xfId="0" applyFont="1" applyBorder="1" applyAlignment="1">
      <alignment horizontal="left"/>
    </xf>
    <xf numFmtId="0" fontId="9" fillId="0" borderId="5" xfId="0" applyFont="1" applyBorder="1" applyAlignment="1">
      <alignment horizontal="center"/>
    </xf>
    <xf numFmtId="0" fontId="0" fillId="0" borderId="0" xfId="0"/>
    <xf numFmtId="0" fontId="0" fillId="0" borderId="2" xfId="0" applyBorder="1"/>
    <xf numFmtId="0" fontId="9" fillId="0" borderId="0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0</xdr:colOff>
      <xdr:row>32</xdr:row>
      <xdr:rowOff>0</xdr:rowOff>
    </xdr:from>
    <xdr:to>
      <xdr:col>21</xdr:col>
      <xdr:colOff>0</xdr:colOff>
      <xdr:row>36</xdr:row>
      <xdr:rowOff>0</xdr:rowOff>
    </xdr:to>
    <xdr:sp macro="" textlink="">
      <xdr:nvSpPr>
        <xdr:cNvPr id="19457" name="Text Box 1"/>
        <xdr:cNvSpPr txBox="1">
          <a:spLocks noChangeArrowheads="1"/>
        </xdr:cNvSpPr>
      </xdr:nvSpPr>
      <xdr:spPr bwMode="auto">
        <a:xfrm>
          <a:off x="11201400" y="6791325"/>
          <a:ext cx="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endParaRPr lang="th-TH" sz="1400" b="1" i="0" u="none" strike="noStrike" baseline="0">
            <a:solidFill>
              <a:srgbClr val="000000"/>
            </a:solidFill>
            <a:latin typeface="AngsanaUPC"/>
            <a:cs typeface="AngsanaUPC"/>
          </a:endParaRPr>
        </a:p>
        <a:p>
          <a:pPr algn="r" rtl="0">
            <a:defRPr sz="1000"/>
          </a:pPr>
          <a:endParaRPr lang="th-TH" sz="1400" b="1" i="0" u="none" strike="noStrike" baseline="0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  <xdr:twoCellAnchor>
    <xdr:from>
      <xdr:col>21</xdr:col>
      <xdr:colOff>85725</xdr:colOff>
      <xdr:row>1</xdr:row>
      <xdr:rowOff>133350</xdr:rowOff>
    </xdr:from>
    <xdr:to>
      <xdr:col>22</xdr:col>
      <xdr:colOff>0</xdr:colOff>
      <xdr:row>20</xdr:row>
      <xdr:rowOff>0</xdr:rowOff>
    </xdr:to>
    <xdr:sp macro="" textlink="">
      <xdr:nvSpPr>
        <xdr:cNvPr id="19473" name="Text Box 17"/>
        <xdr:cNvSpPr txBox="1">
          <a:spLocks noChangeArrowheads="1"/>
        </xdr:cNvSpPr>
      </xdr:nvSpPr>
      <xdr:spPr bwMode="auto">
        <a:xfrm>
          <a:off x="11287125" y="400050"/>
          <a:ext cx="200025" cy="399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b" upright="1"/>
        <a:lstStyle/>
        <a:p>
          <a:pPr algn="l" rtl="0">
            <a:defRPr sz="1000"/>
          </a:pPr>
          <a:endParaRPr lang="th-TH" sz="1200" b="0" i="0" u="none" strike="noStrike" baseline="0">
            <a:solidFill>
              <a:srgbClr val="000000"/>
            </a:solidFill>
            <a:cs typeface="JasmineUPC"/>
          </a:endParaRPr>
        </a:p>
      </xdr:txBody>
    </xdr:sp>
    <xdr:clientData/>
  </xdr:twoCellAnchor>
  <xdr:twoCellAnchor>
    <xdr:from>
      <xdr:col>21</xdr:col>
      <xdr:colOff>95250</xdr:colOff>
      <xdr:row>0</xdr:row>
      <xdr:rowOff>38100</xdr:rowOff>
    </xdr:from>
    <xdr:to>
      <xdr:col>22</xdr:col>
      <xdr:colOff>57150</xdr:colOff>
      <xdr:row>0</xdr:row>
      <xdr:rowOff>238125</xdr:rowOff>
    </xdr:to>
    <xdr:sp macro="" textlink="">
      <xdr:nvSpPr>
        <xdr:cNvPr id="19474" name="Text Box 18"/>
        <xdr:cNvSpPr txBox="1">
          <a:spLocks noChangeArrowheads="1"/>
        </xdr:cNvSpPr>
      </xdr:nvSpPr>
      <xdr:spPr bwMode="auto">
        <a:xfrm>
          <a:off x="11296650" y="38100"/>
          <a:ext cx="2476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36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36"/>
  <sheetViews>
    <sheetView showGridLines="0" tabSelected="1" topLeftCell="J13" workbookViewId="0">
      <selection activeCell="X21" sqref="X21"/>
    </sheetView>
  </sheetViews>
  <sheetFormatPr defaultRowHeight="21"/>
  <cols>
    <col min="1" max="1" width="1.7109375" style="3" customWidth="1"/>
    <col min="2" max="2" width="5.85546875" style="3" customWidth="1"/>
    <col min="3" max="3" width="3.85546875" style="3" customWidth="1"/>
    <col min="4" max="4" width="15" style="3" customWidth="1"/>
    <col min="5" max="19" width="7.7109375" style="3" customWidth="1"/>
    <col min="20" max="20" width="1" style="3" customWidth="1"/>
    <col min="21" max="21" width="24.85546875" style="3" customWidth="1"/>
    <col min="22" max="22" width="4.28515625" style="3" customWidth="1"/>
    <col min="23" max="23" width="3.7109375" style="3" customWidth="1"/>
    <col min="24" max="16384" width="9.140625" style="3"/>
  </cols>
  <sheetData>
    <row r="1" spans="1:21" s="15" customFormat="1">
      <c r="B1" s="15" t="s">
        <v>26</v>
      </c>
      <c r="C1" s="35">
        <v>3.8</v>
      </c>
      <c r="D1" s="15" t="s">
        <v>74</v>
      </c>
    </row>
    <row r="2" spans="1:21" s="18" customFormat="1">
      <c r="B2" s="18" t="s">
        <v>25</v>
      </c>
      <c r="C2" s="35">
        <v>3.8</v>
      </c>
      <c r="D2" s="18" t="s">
        <v>76</v>
      </c>
    </row>
    <row r="3" spans="1:21" ht="4.5" customHeight="1"/>
    <row r="4" spans="1:21" s="5" customFormat="1" ht="21.75" customHeight="1">
      <c r="A4" s="75" t="s">
        <v>22</v>
      </c>
      <c r="B4" s="75"/>
      <c r="C4" s="75"/>
      <c r="D4" s="76"/>
      <c r="E4" s="17"/>
      <c r="F4" s="4"/>
      <c r="G4" s="11"/>
      <c r="H4" s="87" t="s">
        <v>24</v>
      </c>
      <c r="I4" s="88"/>
      <c r="J4" s="88"/>
      <c r="K4" s="88"/>
      <c r="L4" s="88"/>
      <c r="M4" s="88"/>
      <c r="N4" s="88"/>
      <c r="O4" s="88"/>
      <c r="P4" s="88"/>
      <c r="Q4" s="88"/>
      <c r="R4" s="88"/>
      <c r="S4" s="89"/>
      <c r="T4" s="25"/>
      <c r="U4" s="4"/>
    </row>
    <row r="5" spans="1:21" s="5" customFormat="1" ht="18" customHeight="1">
      <c r="A5" s="77"/>
      <c r="B5" s="77"/>
      <c r="C5" s="77"/>
      <c r="D5" s="78"/>
      <c r="E5" s="12"/>
      <c r="G5" s="8"/>
      <c r="H5" s="99" t="s">
        <v>0</v>
      </c>
      <c r="I5" s="100"/>
      <c r="J5" s="101"/>
      <c r="K5" s="99" t="s">
        <v>2</v>
      </c>
      <c r="L5" s="100"/>
      <c r="M5" s="101"/>
      <c r="N5" s="96" t="s">
        <v>66</v>
      </c>
      <c r="O5" s="97"/>
      <c r="P5" s="98"/>
      <c r="Q5" s="83" t="s">
        <v>21</v>
      </c>
      <c r="R5" s="73"/>
      <c r="S5" s="74"/>
    </row>
    <row r="6" spans="1:21" s="5" customFormat="1" ht="21.75" customHeight="1">
      <c r="A6" s="77"/>
      <c r="B6" s="77"/>
      <c r="C6" s="77"/>
      <c r="D6" s="78"/>
      <c r="E6" s="83" t="s">
        <v>7</v>
      </c>
      <c r="F6" s="73"/>
      <c r="G6" s="74"/>
      <c r="H6" s="83" t="s">
        <v>1</v>
      </c>
      <c r="I6" s="73"/>
      <c r="J6" s="74"/>
      <c r="K6" s="83" t="s">
        <v>3</v>
      </c>
      <c r="L6" s="73"/>
      <c r="M6" s="74"/>
      <c r="N6" s="91" t="s">
        <v>75</v>
      </c>
      <c r="O6" s="92"/>
      <c r="P6" s="93"/>
      <c r="Q6" s="73" t="s">
        <v>9</v>
      </c>
      <c r="R6" s="73"/>
      <c r="S6" s="74"/>
      <c r="T6" s="6"/>
      <c r="U6" s="6"/>
    </row>
    <row r="7" spans="1:21" s="5" customFormat="1" ht="18" customHeight="1">
      <c r="A7" s="77"/>
      <c r="B7" s="77"/>
      <c r="C7" s="77"/>
      <c r="D7" s="78"/>
      <c r="E7" s="83" t="s">
        <v>8</v>
      </c>
      <c r="F7" s="73"/>
      <c r="G7" s="74"/>
      <c r="H7" s="83" t="s">
        <v>5</v>
      </c>
      <c r="I7" s="73"/>
      <c r="J7" s="74"/>
      <c r="K7" s="83" t="s">
        <v>4</v>
      </c>
      <c r="L7" s="73"/>
      <c r="M7" s="74"/>
      <c r="N7" s="91" t="s">
        <v>73</v>
      </c>
      <c r="O7" s="94"/>
      <c r="P7" s="95"/>
      <c r="S7" s="8"/>
      <c r="T7" s="6"/>
      <c r="U7" s="6" t="s">
        <v>23</v>
      </c>
    </row>
    <row r="8" spans="1:21" s="5" customFormat="1" ht="16.5" customHeight="1">
      <c r="A8" s="77"/>
      <c r="B8" s="77"/>
      <c r="C8" s="77"/>
      <c r="D8" s="78"/>
      <c r="E8" s="12"/>
      <c r="G8" s="8"/>
      <c r="H8" s="83" t="s">
        <v>6</v>
      </c>
      <c r="I8" s="73"/>
      <c r="J8" s="74"/>
      <c r="K8" s="83" t="s">
        <v>10</v>
      </c>
      <c r="L8" s="73"/>
      <c r="M8" s="74"/>
      <c r="N8" s="91" t="s">
        <v>67</v>
      </c>
      <c r="O8" s="94"/>
      <c r="P8" s="95"/>
      <c r="Q8" s="73"/>
      <c r="R8" s="73"/>
      <c r="S8" s="74"/>
    </row>
    <row r="9" spans="1:21" s="5" customFormat="1" ht="16.5" customHeight="1">
      <c r="A9" s="77"/>
      <c r="B9" s="77"/>
      <c r="C9" s="77"/>
      <c r="D9" s="78"/>
      <c r="E9" s="13"/>
      <c r="F9" s="7"/>
      <c r="G9" s="9"/>
      <c r="H9" s="84"/>
      <c r="I9" s="85"/>
      <c r="J9" s="86"/>
      <c r="K9" s="84" t="s">
        <v>6</v>
      </c>
      <c r="L9" s="85"/>
      <c r="M9" s="86"/>
      <c r="N9" s="84"/>
      <c r="O9" s="85"/>
      <c r="P9" s="86"/>
      <c r="Q9" s="36"/>
      <c r="R9" s="36"/>
      <c r="S9" s="37"/>
    </row>
    <row r="10" spans="1:21" s="5" customFormat="1" ht="20.25" customHeight="1">
      <c r="A10" s="77"/>
      <c r="B10" s="77"/>
      <c r="C10" s="77"/>
      <c r="D10" s="78"/>
      <c r="E10" s="24" t="s">
        <v>7</v>
      </c>
      <c r="F10" s="28" t="s">
        <v>17</v>
      </c>
      <c r="G10" s="23" t="s">
        <v>18</v>
      </c>
      <c r="H10" s="24" t="s">
        <v>7</v>
      </c>
      <c r="I10" s="24" t="s">
        <v>17</v>
      </c>
      <c r="J10" s="23" t="s">
        <v>18</v>
      </c>
      <c r="K10" s="24" t="s">
        <v>7</v>
      </c>
      <c r="L10" s="24" t="s">
        <v>17</v>
      </c>
      <c r="M10" s="23" t="s">
        <v>18</v>
      </c>
      <c r="N10" s="24" t="s">
        <v>7</v>
      </c>
      <c r="O10" s="24" t="s">
        <v>17</v>
      </c>
      <c r="P10" s="23" t="s">
        <v>18</v>
      </c>
      <c r="Q10" s="24" t="s">
        <v>7</v>
      </c>
      <c r="R10" s="24" t="s">
        <v>17</v>
      </c>
      <c r="S10" s="23" t="s">
        <v>18</v>
      </c>
      <c r="T10" s="6"/>
    </row>
    <row r="11" spans="1:21" s="5" customFormat="1" ht="15.75" customHeight="1">
      <c r="A11" s="79"/>
      <c r="B11" s="79"/>
      <c r="C11" s="79"/>
      <c r="D11" s="80"/>
      <c r="E11" s="26" t="s">
        <v>8</v>
      </c>
      <c r="F11" s="27" t="s">
        <v>19</v>
      </c>
      <c r="G11" s="27" t="s">
        <v>20</v>
      </c>
      <c r="H11" s="26" t="s">
        <v>8</v>
      </c>
      <c r="I11" s="26" t="s">
        <v>19</v>
      </c>
      <c r="J11" s="27" t="s">
        <v>20</v>
      </c>
      <c r="K11" s="26" t="s">
        <v>8</v>
      </c>
      <c r="L11" s="26" t="s">
        <v>19</v>
      </c>
      <c r="M11" s="27" t="s">
        <v>20</v>
      </c>
      <c r="N11" s="26" t="s">
        <v>8</v>
      </c>
      <c r="O11" s="26" t="s">
        <v>19</v>
      </c>
      <c r="P11" s="27" t="s">
        <v>20</v>
      </c>
      <c r="Q11" s="26" t="s">
        <v>8</v>
      </c>
      <c r="R11" s="26" t="s">
        <v>19</v>
      </c>
      <c r="S11" s="27" t="s">
        <v>20</v>
      </c>
      <c r="T11" s="10"/>
      <c r="U11" s="7"/>
    </row>
    <row r="12" spans="1:21" s="34" customFormat="1" ht="22.5" customHeight="1">
      <c r="A12" s="81" t="s">
        <v>64</v>
      </c>
      <c r="B12" s="81"/>
      <c r="C12" s="81"/>
      <c r="D12" s="82"/>
      <c r="E12" s="39">
        <f>SUM(F12:G12)</f>
        <v>41879</v>
      </c>
      <c r="F12" s="39">
        <f>SUM(F13+F18+F25+F29)</f>
        <v>21104</v>
      </c>
      <c r="G12" s="39">
        <f t="shared" ref="G12:M12" si="0">SUM(G13+G18+G25+G29)</f>
        <v>20775</v>
      </c>
      <c r="H12" s="39">
        <f t="shared" si="0"/>
        <v>34549</v>
      </c>
      <c r="I12" s="39">
        <f t="shared" si="0"/>
        <v>17315</v>
      </c>
      <c r="J12" s="39">
        <f t="shared" si="0"/>
        <v>17234</v>
      </c>
      <c r="K12" s="68">
        <f t="shared" si="0"/>
        <v>5446</v>
      </c>
      <c r="L12" s="68">
        <f t="shared" si="0"/>
        <v>2783</v>
      </c>
      <c r="M12" s="68">
        <f t="shared" si="0"/>
        <v>2663</v>
      </c>
      <c r="N12" s="57">
        <f>SUM(N13+N18+N25)</f>
        <v>1832</v>
      </c>
      <c r="O12" s="56">
        <v>954</v>
      </c>
      <c r="P12" s="57">
        <f>SUM(P13+P18+P25)</f>
        <v>878</v>
      </c>
      <c r="Q12" s="67">
        <v>52</v>
      </c>
      <c r="R12" s="67">
        <v>52</v>
      </c>
      <c r="S12" s="64" t="s">
        <v>65</v>
      </c>
      <c r="T12" s="32"/>
      <c r="U12" s="33" t="s">
        <v>8</v>
      </c>
    </row>
    <row r="13" spans="1:21" s="34" customFormat="1" ht="18" customHeight="1">
      <c r="A13" s="90" t="s">
        <v>15</v>
      </c>
      <c r="B13" s="90"/>
      <c r="C13" s="90"/>
      <c r="D13" s="42"/>
      <c r="E13" s="39">
        <f>SUM(F13:G13)</f>
        <v>6858</v>
      </c>
      <c r="F13" s="39">
        <f t="shared" ref="F13:G15" si="1">SUM(I13+L13+O13)</f>
        <v>3537</v>
      </c>
      <c r="G13" s="39">
        <f t="shared" si="1"/>
        <v>3321</v>
      </c>
      <c r="H13" s="39">
        <v>4871</v>
      </c>
      <c r="I13" s="43">
        <v>2497</v>
      </c>
      <c r="J13" s="40">
        <v>2374</v>
      </c>
      <c r="K13" s="41">
        <v>1350</v>
      </c>
      <c r="L13" s="41">
        <v>707</v>
      </c>
      <c r="M13" s="69">
        <v>643</v>
      </c>
      <c r="N13" s="56">
        <v>637</v>
      </c>
      <c r="O13" s="56">
        <v>333</v>
      </c>
      <c r="P13" s="58">
        <v>304</v>
      </c>
      <c r="Q13" s="64" t="s">
        <v>65</v>
      </c>
      <c r="R13" s="64" t="s">
        <v>65</v>
      </c>
      <c r="S13" s="64" t="s">
        <v>65</v>
      </c>
      <c r="T13" s="38" t="s">
        <v>16</v>
      </c>
    </row>
    <row r="14" spans="1:21" s="20" customFormat="1" ht="15.95" customHeight="1">
      <c r="A14" s="20" t="s">
        <v>27</v>
      </c>
      <c r="B14" s="21"/>
      <c r="D14" s="22"/>
      <c r="E14" s="44">
        <f>SUM(F14:G14)</f>
        <v>3180</v>
      </c>
      <c r="F14" s="45">
        <f t="shared" si="1"/>
        <v>1641</v>
      </c>
      <c r="G14" s="45">
        <f t="shared" si="1"/>
        <v>1539</v>
      </c>
      <c r="H14" s="44">
        <v>2523</v>
      </c>
      <c r="I14" s="46">
        <v>1294</v>
      </c>
      <c r="J14" s="46">
        <v>1229</v>
      </c>
      <c r="K14" s="47">
        <v>428</v>
      </c>
      <c r="L14" s="47">
        <v>229</v>
      </c>
      <c r="M14" s="70">
        <v>199</v>
      </c>
      <c r="N14" s="59">
        <v>229</v>
      </c>
      <c r="O14" s="59">
        <v>118</v>
      </c>
      <c r="P14" s="60">
        <v>111</v>
      </c>
      <c r="Q14" s="64" t="s">
        <v>65</v>
      </c>
      <c r="R14" s="64" t="s">
        <v>65</v>
      </c>
      <c r="S14" s="64" t="s">
        <v>65</v>
      </c>
      <c r="U14" s="21" t="s">
        <v>36</v>
      </c>
    </row>
    <row r="15" spans="1:21" s="20" customFormat="1" ht="15.95" customHeight="1">
      <c r="A15" s="20" t="s">
        <v>28</v>
      </c>
      <c r="B15" s="21"/>
      <c r="D15" s="22"/>
      <c r="E15" s="44">
        <f t="shared" ref="E15:E32" si="2">SUM(F15:G15)</f>
        <v>2949</v>
      </c>
      <c r="F15" s="45">
        <f t="shared" si="1"/>
        <v>1513</v>
      </c>
      <c r="G15" s="45">
        <f t="shared" si="1"/>
        <v>1436</v>
      </c>
      <c r="H15" s="44">
        <v>2348</v>
      </c>
      <c r="I15" s="46">
        <v>1203</v>
      </c>
      <c r="J15" s="46">
        <v>1145</v>
      </c>
      <c r="K15" s="47">
        <v>428</v>
      </c>
      <c r="L15" s="47">
        <v>223</v>
      </c>
      <c r="M15" s="70">
        <v>205</v>
      </c>
      <c r="N15" s="59">
        <v>173</v>
      </c>
      <c r="O15" s="59">
        <v>87</v>
      </c>
      <c r="P15" s="60">
        <v>86</v>
      </c>
      <c r="Q15" s="64" t="s">
        <v>65</v>
      </c>
      <c r="R15" s="64" t="s">
        <v>65</v>
      </c>
      <c r="S15" s="64" t="s">
        <v>65</v>
      </c>
      <c r="U15" s="21" t="s">
        <v>37</v>
      </c>
    </row>
    <row r="16" spans="1:21" s="20" customFormat="1" ht="15.95" customHeight="1">
      <c r="A16" s="20" t="s">
        <v>29</v>
      </c>
      <c r="B16" s="21"/>
      <c r="D16" s="22"/>
      <c r="E16" s="44">
        <f t="shared" si="2"/>
        <v>630</v>
      </c>
      <c r="F16" s="44">
        <f>SUM(L16+O16)</f>
        <v>331</v>
      </c>
      <c r="G16" s="44">
        <f>SUM(M16+P16)</f>
        <v>299</v>
      </c>
      <c r="H16" s="48" t="s">
        <v>72</v>
      </c>
      <c r="I16" s="48" t="s">
        <v>72</v>
      </c>
      <c r="J16" s="48" t="s">
        <v>72</v>
      </c>
      <c r="K16" s="47">
        <v>462</v>
      </c>
      <c r="L16" s="47">
        <v>239</v>
      </c>
      <c r="M16" s="70">
        <v>223</v>
      </c>
      <c r="N16" s="59">
        <v>168</v>
      </c>
      <c r="O16" s="59">
        <v>92</v>
      </c>
      <c r="P16" s="60">
        <v>76</v>
      </c>
      <c r="Q16" s="64" t="s">
        <v>65</v>
      </c>
      <c r="R16" s="64" t="s">
        <v>65</v>
      </c>
      <c r="S16" s="64" t="s">
        <v>65</v>
      </c>
      <c r="U16" s="21" t="s">
        <v>38</v>
      </c>
    </row>
    <row r="17" spans="1:21" s="20" customFormat="1" ht="15.95" customHeight="1">
      <c r="A17" s="20" t="s">
        <v>30</v>
      </c>
      <c r="D17" s="22"/>
      <c r="E17" s="44">
        <f t="shared" si="2"/>
        <v>99</v>
      </c>
      <c r="F17" s="44">
        <f>SUM(L17+O17)</f>
        <v>52</v>
      </c>
      <c r="G17" s="44">
        <f>SUM(M17+P17)</f>
        <v>47</v>
      </c>
      <c r="H17" s="48" t="s">
        <v>72</v>
      </c>
      <c r="I17" s="48" t="s">
        <v>72</v>
      </c>
      <c r="J17" s="48" t="s">
        <v>72</v>
      </c>
      <c r="K17" s="47">
        <v>32</v>
      </c>
      <c r="L17" s="47">
        <v>16</v>
      </c>
      <c r="M17" s="70">
        <v>16</v>
      </c>
      <c r="N17" s="59">
        <v>67</v>
      </c>
      <c r="O17" s="59">
        <v>36</v>
      </c>
      <c r="P17" s="60">
        <v>31</v>
      </c>
      <c r="Q17" s="64" t="s">
        <v>65</v>
      </c>
      <c r="R17" s="64" t="s">
        <v>65</v>
      </c>
      <c r="S17" s="64" t="s">
        <v>65</v>
      </c>
      <c r="U17" s="21" t="s">
        <v>33</v>
      </c>
    </row>
    <row r="18" spans="1:21" s="20" customFormat="1" ht="15.95" customHeight="1">
      <c r="A18" s="72" t="s">
        <v>11</v>
      </c>
      <c r="B18" s="72"/>
      <c r="C18" s="72"/>
      <c r="D18" s="22"/>
      <c r="E18" s="50">
        <f t="shared" si="2"/>
        <v>19135</v>
      </c>
      <c r="F18" s="50">
        <f>SUM(I18+L18+O18)</f>
        <v>9909</v>
      </c>
      <c r="G18" s="51">
        <f>SUM(J18+M18+P18)</f>
        <v>9226</v>
      </c>
      <c r="H18" s="51">
        <v>15789</v>
      </c>
      <c r="I18" s="52">
        <v>8213</v>
      </c>
      <c r="J18" s="52">
        <v>7576</v>
      </c>
      <c r="K18" s="53">
        <v>2420</v>
      </c>
      <c r="L18" s="53">
        <v>1234</v>
      </c>
      <c r="M18" s="71">
        <v>1186</v>
      </c>
      <c r="N18" s="61">
        <v>926</v>
      </c>
      <c r="O18" s="61">
        <v>462</v>
      </c>
      <c r="P18" s="62">
        <v>464</v>
      </c>
      <c r="Q18" s="64" t="s">
        <v>65</v>
      </c>
      <c r="R18" s="64" t="s">
        <v>65</v>
      </c>
      <c r="S18" s="64" t="s">
        <v>65</v>
      </c>
      <c r="T18" s="49" t="s">
        <v>12</v>
      </c>
    </row>
    <row r="19" spans="1:21" s="20" customFormat="1" ht="15.95" customHeight="1">
      <c r="A19" s="20" t="s">
        <v>31</v>
      </c>
      <c r="D19" s="22"/>
      <c r="E19" s="44">
        <f t="shared" si="2"/>
        <v>3111</v>
      </c>
      <c r="F19" s="44">
        <f t="shared" ref="F19:F24" si="3">SUM(I19+L19+O19)</f>
        <v>1614</v>
      </c>
      <c r="G19" s="45">
        <f t="shared" ref="G19:G25" si="4">SUM(J19+M19+P19)</f>
        <v>1497</v>
      </c>
      <c r="H19" s="44">
        <v>2585</v>
      </c>
      <c r="I19" s="46">
        <v>1354</v>
      </c>
      <c r="J19" s="46">
        <v>1231</v>
      </c>
      <c r="K19" s="47">
        <v>370</v>
      </c>
      <c r="L19" s="47">
        <v>178</v>
      </c>
      <c r="M19" s="70">
        <v>192</v>
      </c>
      <c r="N19" s="59">
        <v>156</v>
      </c>
      <c r="O19" s="59">
        <v>82</v>
      </c>
      <c r="P19" s="60">
        <v>74</v>
      </c>
      <c r="Q19" s="64" t="s">
        <v>65</v>
      </c>
      <c r="R19" s="64" t="s">
        <v>65</v>
      </c>
      <c r="S19" s="64" t="s">
        <v>65</v>
      </c>
      <c r="U19" s="21" t="s">
        <v>34</v>
      </c>
    </row>
    <row r="20" spans="1:21" s="20" customFormat="1" ht="15.95" customHeight="1">
      <c r="A20" s="20" t="s">
        <v>32</v>
      </c>
      <c r="D20" s="22"/>
      <c r="E20" s="44">
        <f t="shared" si="2"/>
        <v>3125</v>
      </c>
      <c r="F20" s="44">
        <f t="shared" si="3"/>
        <v>1597</v>
      </c>
      <c r="G20" s="45">
        <f t="shared" si="4"/>
        <v>1528</v>
      </c>
      <c r="H20" s="44">
        <v>2592</v>
      </c>
      <c r="I20" s="46">
        <v>1325</v>
      </c>
      <c r="J20" s="46">
        <v>1267</v>
      </c>
      <c r="K20" s="47">
        <v>378</v>
      </c>
      <c r="L20" s="47">
        <v>206</v>
      </c>
      <c r="M20" s="70">
        <v>172</v>
      </c>
      <c r="N20" s="59">
        <v>155</v>
      </c>
      <c r="O20" s="59">
        <v>66</v>
      </c>
      <c r="P20" s="60">
        <v>89</v>
      </c>
      <c r="Q20" s="64" t="s">
        <v>65</v>
      </c>
      <c r="R20" s="64" t="s">
        <v>65</v>
      </c>
      <c r="S20" s="64" t="s">
        <v>65</v>
      </c>
      <c r="U20" s="21" t="s">
        <v>35</v>
      </c>
    </row>
    <row r="21" spans="1:21" s="20" customFormat="1" ht="15.95" customHeight="1">
      <c r="A21" s="20" t="s">
        <v>39</v>
      </c>
      <c r="D21" s="22"/>
      <c r="E21" s="44">
        <f t="shared" si="2"/>
        <v>3273</v>
      </c>
      <c r="F21" s="44">
        <f t="shared" si="3"/>
        <v>1704</v>
      </c>
      <c r="G21" s="45">
        <f t="shared" si="4"/>
        <v>1569</v>
      </c>
      <c r="H21" s="44">
        <v>2706</v>
      </c>
      <c r="I21" s="46">
        <v>1411</v>
      </c>
      <c r="J21" s="46">
        <v>1295</v>
      </c>
      <c r="K21" s="47">
        <v>423</v>
      </c>
      <c r="L21" s="47">
        <v>225</v>
      </c>
      <c r="M21" s="70">
        <v>198</v>
      </c>
      <c r="N21" s="59">
        <v>144</v>
      </c>
      <c r="O21" s="59">
        <v>68</v>
      </c>
      <c r="P21" s="60">
        <v>76</v>
      </c>
      <c r="Q21" s="64" t="s">
        <v>65</v>
      </c>
      <c r="R21" s="64" t="s">
        <v>65</v>
      </c>
      <c r="S21" s="64" t="s">
        <v>65</v>
      </c>
      <c r="U21" s="21" t="s">
        <v>44</v>
      </c>
    </row>
    <row r="22" spans="1:21" s="20" customFormat="1" ht="15.95" customHeight="1">
      <c r="A22" s="20" t="s">
        <v>40</v>
      </c>
      <c r="D22" s="22"/>
      <c r="E22" s="44">
        <f t="shared" si="2"/>
        <v>3166</v>
      </c>
      <c r="F22" s="44">
        <f t="shared" si="3"/>
        <v>1662</v>
      </c>
      <c r="G22" s="45">
        <f t="shared" si="4"/>
        <v>1504</v>
      </c>
      <c r="H22" s="44">
        <v>2607</v>
      </c>
      <c r="I22" s="46">
        <v>1375</v>
      </c>
      <c r="J22" s="46">
        <v>1232</v>
      </c>
      <c r="K22" s="47">
        <v>410</v>
      </c>
      <c r="L22" s="47">
        <v>211</v>
      </c>
      <c r="M22" s="70">
        <v>199</v>
      </c>
      <c r="N22" s="59">
        <v>149</v>
      </c>
      <c r="O22" s="59">
        <v>76</v>
      </c>
      <c r="P22" s="60">
        <v>73</v>
      </c>
      <c r="Q22" s="64" t="s">
        <v>65</v>
      </c>
      <c r="R22" s="64" t="s">
        <v>65</v>
      </c>
      <c r="S22" s="64" t="s">
        <v>65</v>
      </c>
      <c r="U22" s="21" t="s">
        <v>45</v>
      </c>
    </row>
    <row r="23" spans="1:21" s="20" customFormat="1" ht="15.95" customHeight="1">
      <c r="A23" s="20" t="s">
        <v>41</v>
      </c>
      <c r="D23" s="22"/>
      <c r="E23" s="44">
        <f t="shared" si="2"/>
        <v>3002</v>
      </c>
      <c r="F23" s="44">
        <f t="shared" si="3"/>
        <v>1534</v>
      </c>
      <c r="G23" s="45">
        <f t="shared" si="4"/>
        <v>1468</v>
      </c>
      <c r="H23" s="44">
        <v>2465</v>
      </c>
      <c r="I23" s="46">
        <v>1261</v>
      </c>
      <c r="J23" s="46">
        <v>1204</v>
      </c>
      <c r="K23" s="47">
        <v>383</v>
      </c>
      <c r="L23" s="47">
        <v>193</v>
      </c>
      <c r="M23" s="70">
        <v>190</v>
      </c>
      <c r="N23" s="59">
        <v>154</v>
      </c>
      <c r="O23" s="59">
        <v>80</v>
      </c>
      <c r="P23" s="60">
        <v>74</v>
      </c>
      <c r="Q23" s="64" t="s">
        <v>65</v>
      </c>
      <c r="R23" s="64" t="s">
        <v>65</v>
      </c>
      <c r="S23" s="64" t="s">
        <v>65</v>
      </c>
      <c r="U23" s="21" t="s">
        <v>46</v>
      </c>
    </row>
    <row r="24" spans="1:21" s="20" customFormat="1" ht="15.95" customHeight="1">
      <c r="A24" s="20" t="s">
        <v>42</v>
      </c>
      <c r="D24" s="22"/>
      <c r="E24" s="44">
        <f t="shared" si="2"/>
        <v>3458</v>
      </c>
      <c r="F24" s="44">
        <f t="shared" si="3"/>
        <v>1798</v>
      </c>
      <c r="G24" s="45">
        <f t="shared" si="4"/>
        <v>1660</v>
      </c>
      <c r="H24" s="44">
        <v>2834</v>
      </c>
      <c r="I24" s="46">
        <v>1487</v>
      </c>
      <c r="J24" s="46">
        <v>1347</v>
      </c>
      <c r="K24" s="47">
        <v>456</v>
      </c>
      <c r="L24" s="47">
        <v>221</v>
      </c>
      <c r="M24" s="70">
        <v>235</v>
      </c>
      <c r="N24" s="59">
        <v>168</v>
      </c>
      <c r="O24" s="59">
        <v>90</v>
      </c>
      <c r="P24" s="60">
        <v>78</v>
      </c>
      <c r="Q24" s="64" t="s">
        <v>65</v>
      </c>
      <c r="R24" s="64" t="s">
        <v>65</v>
      </c>
      <c r="S24" s="64" t="s">
        <v>65</v>
      </c>
      <c r="U24" s="21" t="s">
        <v>47</v>
      </c>
    </row>
    <row r="25" spans="1:21" s="20" customFormat="1" ht="15.95" customHeight="1">
      <c r="A25" s="72" t="s">
        <v>68</v>
      </c>
      <c r="B25" s="72"/>
      <c r="C25" s="72"/>
      <c r="D25" s="22"/>
      <c r="E25" s="50">
        <f t="shared" si="2"/>
        <v>11466</v>
      </c>
      <c r="F25" s="50">
        <f>SUM(I25+L25+O25+R25)</f>
        <v>5908</v>
      </c>
      <c r="G25" s="51">
        <f t="shared" si="4"/>
        <v>5558</v>
      </c>
      <c r="H25" s="50">
        <v>9728</v>
      </c>
      <c r="I25" s="54">
        <v>4965</v>
      </c>
      <c r="J25" s="54">
        <v>4763</v>
      </c>
      <c r="K25" s="53">
        <v>1417</v>
      </c>
      <c r="L25" s="53">
        <v>732</v>
      </c>
      <c r="M25" s="71">
        <v>685</v>
      </c>
      <c r="N25" s="61">
        <v>269</v>
      </c>
      <c r="O25" s="61">
        <v>159</v>
      </c>
      <c r="P25" s="62">
        <v>110</v>
      </c>
      <c r="Q25" s="65">
        <v>52</v>
      </c>
      <c r="R25" s="65">
        <v>52</v>
      </c>
      <c r="S25" s="64" t="s">
        <v>65</v>
      </c>
      <c r="T25" s="49" t="s">
        <v>13</v>
      </c>
      <c r="U25" s="21"/>
    </row>
    <row r="26" spans="1:21" s="20" customFormat="1" ht="15.95" customHeight="1">
      <c r="A26" s="55" t="s">
        <v>48</v>
      </c>
      <c r="D26" s="22"/>
      <c r="E26" s="44">
        <v>3982</v>
      </c>
      <c r="F26" s="44">
        <v>2017</v>
      </c>
      <c r="G26" s="45">
        <v>1965</v>
      </c>
      <c r="H26" s="44">
        <v>3394</v>
      </c>
      <c r="I26" s="46">
        <v>1683</v>
      </c>
      <c r="J26" s="46">
        <v>1711</v>
      </c>
      <c r="K26" s="47">
        <v>472</v>
      </c>
      <c r="L26" s="47">
        <v>247</v>
      </c>
      <c r="M26" s="70">
        <v>225</v>
      </c>
      <c r="N26" s="59">
        <v>95</v>
      </c>
      <c r="O26" s="59">
        <v>66</v>
      </c>
      <c r="P26" s="60">
        <v>29</v>
      </c>
      <c r="Q26" s="66">
        <v>21</v>
      </c>
      <c r="R26" s="66">
        <v>21</v>
      </c>
      <c r="S26" s="64" t="s">
        <v>65</v>
      </c>
      <c r="U26" s="21" t="s">
        <v>54</v>
      </c>
    </row>
    <row r="27" spans="1:21" s="20" customFormat="1" ht="15.95" customHeight="1">
      <c r="A27" s="55" t="s">
        <v>49</v>
      </c>
      <c r="D27" s="22"/>
      <c r="E27" s="44">
        <v>3924</v>
      </c>
      <c r="F27" s="44">
        <v>2022</v>
      </c>
      <c r="G27" s="45">
        <v>1902</v>
      </c>
      <c r="H27" s="44">
        <v>3317</v>
      </c>
      <c r="I27" s="46">
        <v>1695</v>
      </c>
      <c r="J27" s="46">
        <v>1622</v>
      </c>
      <c r="K27" s="47">
        <v>498</v>
      </c>
      <c r="L27" s="47">
        <v>261</v>
      </c>
      <c r="M27" s="70">
        <v>237</v>
      </c>
      <c r="N27" s="59">
        <v>94</v>
      </c>
      <c r="O27" s="59">
        <v>51</v>
      </c>
      <c r="P27" s="60">
        <v>43</v>
      </c>
      <c r="Q27" s="66">
        <v>15</v>
      </c>
      <c r="R27" s="66">
        <v>15</v>
      </c>
      <c r="S27" s="64" t="s">
        <v>65</v>
      </c>
      <c r="U27" s="21" t="s">
        <v>55</v>
      </c>
    </row>
    <row r="28" spans="1:21" s="20" customFormat="1" ht="15.95" customHeight="1">
      <c r="A28" s="55" t="s">
        <v>50</v>
      </c>
      <c r="D28" s="22"/>
      <c r="E28" s="44">
        <v>3560</v>
      </c>
      <c r="F28" s="44">
        <v>1869</v>
      </c>
      <c r="G28" s="45">
        <v>1691</v>
      </c>
      <c r="H28" s="44">
        <v>3017</v>
      </c>
      <c r="I28" s="46">
        <v>1587</v>
      </c>
      <c r="J28" s="46">
        <v>1430</v>
      </c>
      <c r="K28" s="47">
        <v>447</v>
      </c>
      <c r="L28" s="47">
        <v>224</v>
      </c>
      <c r="M28" s="70">
        <v>223</v>
      </c>
      <c r="N28" s="59">
        <v>80</v>
      </c>
      <c r="O28" s="59">
        <v>42</v>
      </c>
      <c r="P28" s="60">
        <v>38</v>
      </c>
      <c r="Q28" s="66">
        <v>16</v>
      </c>
      <c r="R28" s="66">
        <v>16</v>
      </c>
      <c r="S28" s="64" t="s">
        <v>65</v>
      </c>
      <c r="U28" s="21" t="s">
        <v>56</v>
      </c>
    </row>
    <row r="29" spans="1:21" s="20" customFormat="1" ht="15.95" customHeight="1">
      <c r="A29" s="72" t="s">
        <v>69</v>
      </c>
      <c r="B29" s="72"/>
      <c r="C29" s="72"/>
      <c r="D29" s="22"/>
      <c r="E29" s="50">
        <f t="shared" si="2"/>
        <v>4420</v>
      </c>
      <c r="F29" s="50">
        <f t="shared" ref="F29:G32" si="5">SUM(I29+L29)</f>
        <v>1750</v>
      </c>
      <c r="G29" s="50">
        <f t="shared" si="5"/>
        <v>2670</v>
      </c>
      <c r="H29" s="50">
        <v>4161</v>
      </c>
      <c r="I29" s="54">
        <v>1640</v>
      </c>
      <c r="J29" s="54">
        <v>2521</v>
      </c>
      <c r="K29" s="53">
        <v>259</v>
      </c>
      <c r="L29" s="53">
        <v>110</v>
      </c>
      <c r="M29" s="71">
        <v>149</v>
      </c>
      <c r="N29" s="63" t="s">
        <v>70</v>
      </c>
      <c r="O29" s="48" t="s">
        <v>71</v>
      </c>
      <c r="P29" s="48" t="s">
        <v>71</v>
      </c>
      <c r="Q29" s="64" t="s">
        <v>65</v>
      </c>
      <c r="R29" s="64" t="s">
        <v>65</v>
      </c>
      <c r="S29" s="64" t="s">
        <v>65</v>
      </c>
      <c r="T29" s="49" t="s">
        <v>14</v>
      </c>
      <c r="U29" s="21"/>
    </row>
    <row r="30" spans="1:21" s="20" customFormat="1" ht="15.95" customHeight="1">
      <c r="A30" s="55" t="s">
        <v>51</v>
      </c>
      <c r="D30" s="22"/>
      <c r="E30" s="44">
        <f t="shared" si="2"/>
        <v>1628</v>
      </c>
      <c r="F30" s="44">
        <f t="shared" si="5"/>
        <v>670</v>
      </c>
      <c r="G30" s="44">
        <f t="shared" si="5"/>
        <v>958</v>
      </c>
      <c r="H30" s="44">
        <v>1515</v>
      </c>
      <c r="I30" s="46">
        <v>616</v>
      </c>
      <c r="J30" s="46">
        <v>899</v>
      </c>
      <c r="K30" s="47">
        <v>113</v>
      </c>
      <c r="L30" s="47">
        <v>54</v>
      </c>
      <c r="M30" s="70">
        <v>59</v>
      </c>
      <c r="N30" s="63" t="s">
        <v>70</v>
      </c>
      <c r="O30" s="48" t="s">
        <v>71</v>
      </c>
      <c r="P30" s="48" t="s">
        <v>71</v>
      </c>
      <c r="Q30" s="64" t="s">
        <v>65</v>
      </c>
      <c r="R30" s="64" t="s">
        <v>65</v>
      </c>
      <c r="S30" s="64" t="s">
        <v>65</v>
      </c>
      <c r="U30" s="21" t="s">
        <v>57</v>
      </c>
    </row>
    <row r="31" spans="1:21" s="20" customFormat="1" ht="15.95" customHeight="1">
      <c r="A31" s="55" t="s">
        <v>52</v>
      </c>
      <c r="D31" s="22"/>
      <c r="E31" s="44">
        <f t="shared" si="2"/>
        <v>1435</v>
      </c>
      <c r="F31" s="44">
        <f t="shared" si="5"/>
        <v>583</v>
      </c>
      <c r="G31" s="44">
        <f t="shared" si="5"/>
        <v>852</v>
      </c>
      <c r="H31" s="44">
        <v>1343</v>
      </c>
      <c r="I31" s="46">
        <v>548</v>
      </c>
      <c r="J31" s="46">
        <v>795</v>
      </c>
      <c r="K31" s="47">
        <v>92</v>
      </c>
      <c r="L31" s="47">
        <v>35</v>
      </c>
      <c r="M31" s="70">
        <v>57</v>
      </c>
      <c r="N31" s="63" t="s">
        <v>70</v>
      </c>
      <c r="O31" s="48" t="s">
        <v>71</v>
      </c>
      <c r="P31" s="48" t="s">
        <v>71</v>
      </c>
      <c r="Q31" s="64" t="s">
        <v>65</v>
      </c>
      <c r="R31" s="64" t="s">
        <v>65</v>
      </c>
      <c r="S31" s="64" t="s">
        <v>65</v>
      </c>
      <c r="U31" s="21" t="s">
        <v>58</v>
      </c>
    </row>
    <row r="32" spans="1:21" s="20" customFormat="1" ht="15.95" customHeight="1">
      <c r="A32" s="55" t="s">
        <v>53</v>
      </c>
      <c r="D32" s="22"/>
      <c r="E32" s="44">
        <f t="shared" si="2"/>
        <v>1357</v>
      </c>
      <c r="F32" s="44">
        <f t="shared" si="5"/>
        <v>497</v>
      </c>
      <c r="G32" s="44">
        <f t="shared" si="5"/>
        <v>860</v>
      </c>
      <c r="H32" s="44">
        <v>1303</v>
      </c>
      <c r="I32" s="46">
        <v>476</v>
      </c>
      <c r="J32" s="46">
        <v>827</v>
      </c>
      <c r="K32" s="47">
        <v>54</v>
      </c>
      <c r="L32" s="47">
        <v>21</v>
      </c>
      <c r="M32" s="47">
        <v>33</v>
      </c>
      <c r="N32" s="63" t="s">
        <v>70</v>
      </c>
      <c r="O32" s="48" t="s">
        <v>71</v>
      </c>
      <c r="P32" s="48" t="s">
        <v>71</v>
      </c>
      <c r="Q32" s="64" t="s">
        <v>65</v>
      </c>
      <c r="R32" s="64" t="s">
        <v>65</v>
      </c>
      <c r="S32" s="64" t="s">
        <v>65</v>
      </c>
      <c r="U32" s="21" t="s">
        <v>59</v>
      </c>
    </row>
    <row r="33" spans="1:21" ht="5.25" customHeight="1">
      <c r="A33" s="2"/>
      <c r="B33" s="2"/>
      <c r="C33" s="2"/>
      <c r="D33" s="2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2"/>
      <c r="U33" s="2"/>
    </row>
    <row r="34" spans="1:21" ht="1.5" customHeight="1"/>
    <row r="35" spans="1:21" s="19" customFormat="1" ht="19.5" customHeight="1">
      <c r="A35" s="14"/>
      <c r="B35" s="1" t="s">
        <v>63</v>
      </c>
      <c r="C35" s="3"/>
      <c r="D35" s="3"/>
      <c r="E35" s="3"/>
      <c r="F35" s="3"/>
      <c r="G35" s="3"/>
      <c r="H35" s="30" t="s">
        <v>60</v>
      </c>
      <c r="I35" s="30"/>
      <c r="J35" s="29"/>
      <c r="K35" s="3"/>
      <c r="L35" s="1"/>
      <c r="M35" s="1" t="s">
        <v>61</v>
      </c>
      <c r="N35" s="1"/>
      <c r="O35" s="1"/>
      <c r="P35" s="1"/>
      <c r="Q35" s="1"/>
      <c r="R35" s="1"/>
      <c r="S35" s="1"/>
      <c r="T35" s="1"/>
      <c r="U35" s="1"/>
    </row>
    <row r="36" spans="1:21" s="16" customFormat="1" ht="21" customHeight="1">
      <c r="B36" s="1" t="s">
        <v>43</v>
      </c>
      <c r="C36" s="1"/>
      <c r="D36" s="1"/>
      <c r="E36" s="1"/>
      <c r="F36" s="1"/>
      <c r="G36" s="1"/>
      <c r="H36" s="1"/>
      <c r="I36" s="1"/>
      <c r="J36" s="1"/>
      <c r="K36" s="1"/>
      <c r="L36" s="1"/>
      <c r="M36" s="1" t="s">
        <v>62</v>
      </c>
      <c r="N36" s="1"/>
      <c r="O36" s="1"/>
      <c r="P36" s="1"/>
      <c r="Q36" s="1"/>
      <c r="R36" s="1"/>
      <c r="S36" s="1"/>
      <c r="T36" s="1"/>
      <c r="U36" s="1"/>
    </row>
  </sheetData>
  <mergeCells count="27">
    <mergeCell ref="N5:P5"/>
    <mergeCell ref="H5:J5"/>
    <mergeCell ref="K5:M5"/>
    <mergeCell ref="H6:J6"/>
    <mergeCell ref="H7:J7"/>
    <mergeCell ref="K6:M6"/>
    <mergeCell ref="N7:P7"/>
    <mergeCell ref="N8:P8"/>
    <mergeCell ref="E6:G6"/>
    <mergeCell ref="E7:G7"/>
    <mergeCell ref="K7:M7"/>
    <mergeCell ref="A29:C29"/>
    <mergeCell ref="Q8:S8"/>
    <mergeCell ref="A4:D11"/>
    <mergeCell ref="A12:D12"/>
    <mergeCell ref="H8:J8"/>
    <mergeCell ref="H9:J9"/>
    <mergeCell ref="H4:S4"/>
    <mergeCell ref="Q5:S5"/>
    <mergeCell ref="K8:M8"/>
    <mergeCell ref="K9:M9"/>
    <mergeCell ref="A13:C13"/>
    <mergeCell ref="A18:C18"/>
    <mergeCell ref="A25:C25"/>
    <mergeCell ref="Q6:S6"/>
    <mergeCell ref="N9:P9"/>
    <mergeCell ref="N6:P6"/>
  </mergeCells>
  <phoneticPr fontId="10" type="noConversion"/>
  <pageMargins left="0.78740157480314965" right="0.35433070866141736" top="0.98425196850393704" bottom="0.74803149606299213" header="0.23622047244094491" footer="7.874015748031496E-2"/>
  <pageSetup paperSize="9" scale="8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T-3.8</vt:lpstr>
    </vt:vector>
  </TitlesOfParts>
  <Company>Raja Image Co.,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Corporate Edition</cp:lastModifiedBy>
  <cp:lastPrinted>2010-08-16T01:59:50Z</cp:lastPrinted>
  <dcterms:created xsi:type="dcterms:W3CDTF">1997-06-13T10:07:54Z</dcterms:created>
  <dcterms:modified xsi:type="dcterms:W3CDTF">2011-02-15T07:23:47Z</dcterms:modified>
</cp:coreProperties>
</file>