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T4.7" sheetId="19" r:id="rId1"/>
  </sheets>
  <calcPr calcId="125725"/>
</workbook>
</file>

<file path=xl/calcChain.xml><?xml version="1.0" encoding="utf-8"?>
<calcChain xmlns="http://schemas.openxmlformats.org/spreadsheetml/2006/main">
  <c r="Q9" i="19"/>
  <c r="S9"/>
  <c r="U9"/>
  <c r="W9"/>
  <c r="Y9"/>
  <c r="AA9"/>
  <c r="Q10"/>
  <c r="S10"/>
  <c r="U10"/>
  <c r="W10"/>
  <c r="Y10"/>
  <c r="AA10"/>
  <c r="Q11"/>
  <c r="S11"/>
  <c r="U11"/>
  <c r="W11"/>
  <c r="Y11"/>
  <c r="AA11"/>
  <c r="Q12"/>
  <c r="S12"/>
  <c r="U12"/>
  <c r="W12"/>
  <c r="Y12"/>
  <c r="AA12"/>
  <c r="Q13"/>
  <c r="S13"/>
  <c r="U13"/>
  <c r="W13"/>
  <c r="Y13"/>
  <c r="AA13"/>
  <c r="Q14"/>
  <c r="S14"/>
  <c r="U14"/>
  <c r="W14"/>
  <c r="Y14"/>
  <c r="AA14"/>
  <c r="Q15"/>
  <c r="S15"/>
  <c r="U15"/>
  <c r="W15"/>
  <c r="Y15"/>
  <c r="AA15"/>
  <c r="Q16"/>
  <c r="S16"/>
  <c r="U16"/>
  <c r="W16"/>
  <c r="Y16"/>
  <c r="AA16"/>
  <c r="Q17"/>
  <c r="S17"/>
  <c r="U17"/>
  <c r="W17"/>
  <c r="Y17"/>
  <c r="AA17"/>
</calcChain>
</file>

<file path=xl/sharedStrings.xml><?xml version="1.0" encoding="utf-8"?>
<sst xmlns="http://schemas.openxmlformats.org/spreadsheetml/2006/main" count="58" uniqueCount="38">
  <si>
    <t>Female</t>
  </si>
  <si>
    <t>Male</t>
  </si>
  <si>
    <t>หญิง</t>
  </si>
  <si>
    <t>ชาย</t>
  </si>
  <si>
    <t>TABLE</t>
  </si>
  <si>
    <t>ตาราง</t>
  </si>
  <si>
    <t>Total</t>
  </si>
  <si>
    <t>รวม</t>
  </si>
  <si>
    <t>กลุ่มสาเหตุ</t>
  </si>
  <si>
    <t xml:space="preserve"> Source:   Phrae Provincial Health Office </t>
  </si>
  <si>
    <t xml:space="preserve">     ที่มา:   สำนักงานสาธารณสุขจังหวัดแพร่</t>
  </si>
  <si>
    <t>Tuberculosis, all forms</t>
  </si>
  <si>
    <t>วัณโรคทุกชนิด</t>
  </si>
  <si>
    <t>Disease of liver and pancrease</t>
  </si>
  <si>
    <t>โรคเกี่ยวกับตับและตับอ่อน</t>
  </si>
  <si>
    <t>Suicide, homicide and other injury</t>
  </si>
  <si>
    <t>บาดเจ็บจากการฆ่าตัวตาย ถูกฆ่าตาย และอื่นๆ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</si>
  <si>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</si>
  <si>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</si>
  <si>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</si>
  <si>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ปอดอักเสบและโรคอื่นๆของปอด</t>
  </si>
  <si>
    <t>Disease of the heart</t>
  </si>
  <si>
    <t>โรคหัวใจ</t>
  </si>
  <si>
    <t>Hypertension and cerebrovascular disease</t>
  </si>
  <si>
    <t>ความดันเลือดสูง และโรคหลอดเลือดในสมอง</t>
  </si>
  <si>
    <t>Accident and poisonings</t>
  </si>
  <si>
    <t>อุบัติเหตุ และการเป็นพิษ</t>
  </si>
  <si>
    <t>Malignant neoplasm, all forms</t>
  </si>
  <si>
    <t>มะเร็งทุกชนิด</t>
  </si>
  <si>
    <t>2552  ( 2009 )</t>
  </si>
  <si>
    <t>2551  ( 2008 )</t>
  </si>
  <si>
    <t>Death rate per 100,000 population</t>
  </si>
  <si>
    <t>Number of deaths</t>
  </si>
  <si>
    <t>Cause groups</t>
  </si>
  <si>
    <t>อัตราการตายต่อประชากร 100,000 คน</t>
  </si>
  <si>
    <t>จำนวนการตาย</t>
  </si>
  <si>
    <t>NUMBER OF DEATHS BY LEADING CAUSE GROUP AND SEX: 2008 - 2009</t>
  </si>
  <si>
    <t>จำนวนการตาย จำแนกตามกลุ่มสาเหตุที่สำคัญ และเพศ พ.ศ. 2551 - 2552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</si>
</sst>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0"/>
      <color indexed="8"/>
      <name val="MS Sans Serif"/>
    </font>
    <font>
      <b/>
      <sz val="12.5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8" fillId="0" borderId="0"/>
  </cellStyleXfs>
  <cellXfs count="53">
    <xf numFmtId="0" fontId="0" fillId="0" borderId="0" xfId="0"/>
    <xf numFmtId="0" fontId="2" fillId="0" borderId="0" xfId="4" applyFont="1"/>
    <xf numFmtId="0" fontId="3" fillId="0" borderId="0" xfId="4" applyFont="1"/>
    <xf numFmtId="0" fontId="3" fillId="0" borderId="0" xfId="4" applyFont="1" applyBorder="1"/>
    <xf numFmtId="0" fontId="3" fillId="0" borderId="0" xfId="4" applyFont="1" applyBorder="1" applyAlignment="1">
      <alignment horizontal="left"/>
    </xf>
    <xf numFmtId="0" fontId="3" fillId="0" borderId="0" xfId="4" quotePrefix="1" applyFont="1" applyBorder="1" applyAlignment="1">
      <alignment horizontal="left"/>
    </xf>
    <xf numFmtId="0" fontId="3" fillId="0" borderId="9" xfId="4" applyFont="1" applyBorder="1"/>
    <xf numFmtId="0" fontId="3" fillId="0" borderId="1" xfId="4" applyFont="1" applyBorder="1" applyAlignment="1">
      <alignment horizontal="left"/>
    </xf>
    <xf numFmtId="0" fontId="3" fillId="0" borderId="3" xfId="4" applyFont="1" applyBorder="1" applyAlignment="1">
      <alignment horizontal="left"/>
    </xf>
    <xf numFmtId="0" fontId="3" fillId="0" borderId="2" xfId="4" applyFont="1" applyBorder="1" applyAlignment="1">
      <alignment horizontal="left"/>
    </xf>
    <xf numFmtId="0" fontId="3" fillId="0" borderId="1" xfId="4" quotePrefix="1" applyFont="1" applyBorder="1" applyAlignment="1">
      <alignment horizontal="left"/>
    </xf>
    <xf numFmtId="0" fontId="2" fillId="0" borderId="0" xfId="4" applyFont="1" applyBorder="1" applyAlignment="1">
      <alignment horizontal="left"/>
    </xf>
    <xf numFmtId="0" fontId="2" fillId="0" borderId="5" xfId="4" applyFont="1" applyBorder="1" applyAlignment="1">
      <alignment horizontal="left"/>
    </xf>
    <xf numFmtId="0" fontId="2" fillId="0" borderId="4" xfId="4" applyFont="1" applyBorder="1" applyAlignment="1">
      <alignment horizontal="left"/>
    </xf>
    <xf numFmtId="2" fontId="2" fillId="0" borderId="5" xfId="4" applyNumberFormat="1" applyFont="1" applyBorder="1" applyAlignment="1">
      <alignment horizontal="right"/>
    </xf>
    <xf numFmtId="0" fontId="2" fillId="0" borderId="5" xfId="4" applyFont="1" applyBorder="1" applyAlignment="1">
      <alignment horizontal="right"/>
    </xf>
    <xf numFmtId="0" fontId="2" fillId="0" borderId="0" xfId="4" applyFont="1" applyAlignment="1">
      <alignment horizontal="left" indent="1"/>
    </xf>
    <xf numFmtId="0" fontId="2" fillId="0" borderId="0" xfId="4" applyFont="1" applyBorder="1" applyAlignment="1">
      <alignment horizontal="left" indent="1"/>
    </xf>
    <xf numFmtId="0" fontId="2" fillId="0" borderId="6" xfId="4" applyFont="1" applyBorder="1" applyAlignment="1">
      <alignment horizontal="left"/>
    </xf>
    <xf numFmtId="0" fontId="4" fillId="0" borderId="7" xfId="4" applyFont="1" applyBorder="1" applyAlignment="1">
      <alignment horizontal="center"/>
    </xf>
    <xf numFmtId="0" fontId="2" fillId="0" borderId="8" xfId="4" applyFont="1" applyBorder="1" applyAlignment="1">
      <alignment horizontal="left"/>
    </xf>
    <xf numFmtId="0" fontId="2" fillId="0" borderId="8" xfId="4" applyFont="1" applyBorder="1" applyAlignment="1">
      <alignment horizontal="left" indent="1"/>
    </xf>
    <xf numFmtId="0" fontId="2" fillId="0" borderId="6" xfId="4" applyFont="1" applyBorder="1" applyAlignment="1">
      <alignment horizontal="left" indent="1"/>
    </xf>
    <xf numFmtId="0" fontId="2" fillId="0" borderId="0" xfId="4" applyFont="1" applyBorder="1"/>
    <xf numFmtId="0" fontId="2" fillId="0" borderId="1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 shrinkToFit="1"/>
    </xf>
    <xf numFmtId="0" fontId="2" fillId="0" borderId="3" xfId="4" applyFont="1" applyBorder="1" applyAlignment="1">
      <alignment horizontal="center" vertical="center" shrinkToFit="1"/>
    </xf>
    <xf numFmtId="0" fontId="2" fillId="0" borderId="2" xfId="4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  <xf numFmtId="0" fontId="2" fillId="0" borderId="8" xfId="4" applyFont="1" applyBorder="1" applyAlignment="1">
      <alignment horizontal="center"/>
    </xf>
    <xf numFmtId="0" fontId="2" fillId="0" borderId="7" xfId="4" applyFont="1" applyBorder="1" applyAlignment="1">
      <alignment horizontal="center"/>
    </xf>
    <xf numFmtId="0" fontId="2" fillId="0" borderId="4" xfId="4" applyFont="1" applyBorder="1" applyAlignment="1">
      <alignment horizontal="center" vertical="center"/>
    </xf>
    <xf numFmtId="0" fontId="2" fillId="0" borderId="10" xfId="4" applyFont="1" applyBorder="1" applyAlignment="1">
      <alignment horizontal="center"/>
    </xf>
    <xf numFmtId="0" fontId="2" fillId="0" borderId="11" xfId="4" applyFont="1" applyBorder="1" applyAlignment="1">
      <alignment horizontal="center"/>
    </xf>
    <xf numFmtId="0" fontId="2" fillId="0" borderId="12" xfId="4" applyFont="1" applyBorder="1" applyAlignment="1">
      <alignment horizontal="center"/>
    </xf>
    <xf numFmtId="0" fontId="2" fillId="0" borderId="2" xfId="4" applyFont="1" applyBorder="1" applyAlignment="1">
      <alignment horizontal="center"/>
    </xf>
    <xf numFmtId="0" fontId="2" fillId="0" borderId="1" xfId="4" applyFont="1" applyBorder="1" applyAlignment="1">
      <alignment horizontal="center"/>
    </xf>
    <xf numFmtId="0" fontId="2" fillId="0" borderId="3" xfId="4" applyFont="1" applyBorder="1" applyAlignment="1">
      <alignment horizontal="center"/>
    </xf>
    <xf numFmtId="0" fontId="2" fillId="0" borderId="6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6" xfId="4" applyFont="1" applyBorder="1" applyAlignment="1">
      <alignment horizontal="center"/>
    </xf>
    <xf numFmtId="0" fontId="2" fillId="0" borderId="8" xfId="4" applyFont="1" applyBorder="1" applyAlignment="1">
      <alignment horizontal="center" vertical="center"/>
    </xf>
    <xf numFmtId="0" fontId="7" fillId="0" borderId="0" xfId="4" applyFont="1"/>
    <xf numFmtId="0" fontId="7" fillId="0" borderId="0" xfId="4" applyFont="1" applyBorder="1"/>
    <xf numFmtId="0" fontId="7" fillId="0" borderId="0" xfId="4" applyFont="1" applyAlignment="1">
      <alignment horizontal="center"/>
    </xf>
    <xf numFmtId="0" fontId="5" fillId="0" borderId="0" xfId="4" applyFont="1"/>
    <xf numFmtId="0" fontId="5" fillId="0" borderId="0" xfId="4" applyFont="1" applyBorder="1"/>
    <xf numFmtId="0" fontId="5" fillId="0" borderId="0" xfId="4" applyFont="1" applyAlignment="1">
      <alignment horizontal="center"/>
    </xf>
    <xf numFmtId="0" fontId="4" fillId="0" borderId="0" xfId="4" applyFont="1"/>
    <xf numFmtId="0" fontId="4" fillId="0" borderId="0" xfId="4" applyFont="1" applyBorder="1"/>
    <xf numFmtId="0" fontId="4" fillId="0" borderId="0" xfId="4" applyFont="1" applyAlignment="1">
      <alignment horizontal="center"/>
    </xf>
  </cellXfs>
  <cellStyles count="5">
    <cellStyle name="Normal_zz_3" xfId="3"/>
    <cellStyle name="เครื่องหมายจุลภาค 2" xfId="2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695325</xdr:colOff>
      <xdr:row>17</xdr:row>
      <xdr:rowOff>0</xdr:rowOff>
    </xdr:from>
    <xdr:to>
      <xdr:col>37</xdr:col>
      <xdr:colOff>190500</xdr:colOff>
      <xdr:row>17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555200" y="4695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36</xdr:col>
      <xdr:colOff>695325</xdr:colOff>
      <xdr:row>17</xdr:row>
      <xdr:rowOff>0</xdr:rowOff>
    </xdr:from>
    <xdr:to>
      <xdr:col>37</xdr:col>
      <xdr:colOff>190500</xdr:colOff>
      <xdr:row>17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555200" y="4695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36</xdr:col>
      <xdr:colOff>695325</xdr:colOff>
      <xdr:row>17</xdr:row>
      <xdr:rowOff>0</xdr:rowOff>
    </xdr:from>
    <xdr:to>
      <xdr:col>37</xdr:col>
      <xdr:colOff>190500</xdr:colOff>
      <xdr:row>17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2555200" y="4695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36</xdr:col>
      <xdr:colOff>695325</xdr:colOff>
      <xdr:row>17</xdr:row>
      <xdr:rowOff>0</xdr:rowOff>
    </xdr:from>
    <xdr:to>
      <xdr:col>37</xdr:col>
      <xdr:colOff>190500</xdr:colOff>
      <xdr:row>17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2555200" y="4695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99"/>
  <sheetViews>
    <sheetView showGridLines="0" tabSelected="1" workbookViewId="0"/>
  </sheetViews>
  <sheetFormatPr defaultRowHeight="21"/>
  <cols>
    <col min="1" max="1" width="2" style="1" customWidth="1"/>
    <col min="2" max="2" width="5.75" style="1" customWidth="1"/>
    <col min="3" max="3" width="3.625" style="1" customWidth="1"/>
    <col min="4" max="4" width="20.875" style="1" customWidth="1"/>
    <col min="5" max="5" width="3.375" style="1" customWidth="1"/>
    <col min="6" max="6" width="1.25" style="1" customWidth="1"/>
    <col min="7" max="7" width="3.375" style="1" customWidth="1"/>
    <col min="8" max="8" width="1.25" style="1" customWidth="1"/>
    <col min="9" max="9" width="3.375" style="1" customWidth="1"/>
    <col min="10" max="10" width="1.25" style="1" customWidth="1"/>
    <col min="11" max="11" width="3.375" style="1" customWidth="1"/>
    <col min="12" max="12" width="1.25" style="1" customWidth="1"/>
    <col min="13" max="13" width="3.375" style="1" customWidth="1"/>
    <col min="14" max="14" width="1.25" style="1" customWidth="1"/>
    <col min="15" max="15" width="3.375" style="1" customWidth="1"/>
    <col min="16" max="16" width="1.25" style="1" customWidth="1"/>
    <col min="17" max="17" width="5" style="1" bestFit="1" customWidth="1"/>
    <col min="18" max="18" width="1.25" style="1" customWidth="1"/>
    <col min="19" max="19" width="5" style="1" customWidth="1"/>
    <col min="20" max="20" width="1.25" style="1" customWidth="1"/>
    <col min="21" max="21" width="5" style="1" customWidth="1"/>
    <col min="22" max="22" width="1.25" style="1" customWidth="1"/>
    <col min="23" max="23" width="5" style="1" customWidth="1"/>
    <col min="24" max="24" width="1.25" style="1" customWidth="1"/>
    <col min="25" max="25" width="5" style="1" customWidth="1"/>
    <col min="26" max="26" width="1.25" style="1" customWidth="1"/>
    <col min="27" max="27" width="5" style="1" customWidth="1"/>
    <col min="28" max="28" width="1.25" style="1" customWidth="1"/>
    <col min="29" max="29" width="1.375" style="1" customWidth="1"/>
    <col min="30" max="30" width="26.125" style="1" customWidth="1"/>
    <col min="31" max="31" width="7.125" style="1" customWidth="1"/>
    <col min="32" max="16384" width="9" style="1"/>
  </cols>
  <sheetData>
    <row r="1" spans="1:33" s="50" customFormat="1" ht="24.75" customHeight="1">
      <c r="B1" s="50" t="s">
        <v>5</v>
      </c>
      <c r="C1" s="52">
        <v>4.7</v>
      </c>
      <c r="D1" s="50" t="s">
        <v>37</v>
      </c>
      <c r="AE1" s="51"/>
      <c r="AF1" s="51"/>
      <c r="AG1" s="51"/>
    </row>
    <row r="2" spans="1:33" s="47" customFormat="1" ht="23.25" customHeight="1">
      <c r="B2" s="47" t="s">
        <v>4</v>
      </c>
      <c r="C2" s="49">
        <v>4.7</v>
      </c>
      <c r="D2" s="47" t="s">
        <v>36</v>
      </c>
      <c r="AE2" s="48"/>
      <c r="AF2" s="48"/>
      <c r="AG2" s="48"/>
    </row>
    <row r="3" spans="1:33" s="44" customFormat="1" ht="9.75" customHeight="1">
      <c r="C3" s="46"/>
      <c r="AE3" s="45"/>
      <c r="AF3" s="45"/>
      <c r="AG3" s="45"/>
    </row>
    <row r="4" spans="1:33" s="23" customFormat="1" ht="22.5" customHeight="1">
      <c r="A4" s="40" t="s">
        <v>8</v>
      </c>
      <c r="B4" s="40"/>
      <c r="C4" s="40"/>
      <c r="D4" s="43"/>
      <c r="E4" s="32" t="s">
        <v>35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32" t="s">
        <v>34</v>
      </c>
      <c r="R4" s="42"/>
      <c r="S4" s="42"/>
      <c r="T4" s="42"/>
      <c r="U4" s="42"/>
      <c r="V4" s="42"/>
      <c r="W4" s="42"/>
      <c r="X4" s="42"/>
      <c r="Y4" s="42"/>
      <c r="Z4" s="42"/>
      <c r="AA4" s="42"/>
      <c r="AB4" s="31"/>
      <c r="AC4" s="41" t="s">
        <v>33</v>
      </c>
      <c r="AD4" s="40"/>
    </row>
    <row r="5" spans="1:33" s="23" customFormat="1" ht="22.5" customHeight="1">
      <c r="A5" s="29"/>
      <c r="B5" s="29"/>
      <c r="C5" s="29"/>
      <c r="D5" s="33"/>
      <c r="E5" s="39" t="s">
        <v>32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9" t="s">
        <v>31</v>
      </c>
      <c r="R5" s="38"/>
      <c r="S5" s="38"/>
      <c r="T5" s="38"/>
      <c r="U5" s="38"/>
      <c r="V5" s="38"/>
      <c r="W5" s="38"/>
      <c r="X5" s="38"/>
      <c r="Y5" s="38"/>
      <c r="Z5" s="38"/>
      <c r="AA5" s="38"/>
      <c r="AB5" s="37"/>
      <c r="AC5" s="30"/>
      <c r="AD5" s="29"/>
    </row>
    <row r="6" spans="1:33" s="23" customFormat="1" ht="22.5" customHeight="1">
      <c r="A6" s="29"/>
      <c r="B6" s="29"/>
      <c r="C6" s="29"/>
      <c r="D6" s="33"/>
      <c r="E6" s="36" t="s">
        <v>30</v>
      </c>
      <c r="F6" s="35"/>
      <c r="G6" s="35"/>
      <c r="H6" s="35"/>
      <c r="I6" s="35"/>
      <c r="J6" s="34"/>
      <c r="K6" s="36" t="s">
        <v>29</v>
      </c>
      <c r="L6" s="35"/>
      <c r="M6" s="35"/>
      <c r="N6" s="35"/>
      <c r="O6" s="35"/>
      <c r="P6" s="34"/>
      <c r="Q6" s="36" t="s">
        <v>30</v>
      </c>
      <c r="R6" s="35"/>
      <c r="S6" s="35"/>
      <c r="T6" s="35"/>
      <c r="U6" s="35"/>
      <c r="V6" s="34"/>
      <c r="W6" s="36" t="s">
        <v>29</v>
      </c>
      <c r="X6" s="35"/>
      <c r="Y6" s="35"/>
      <c r="Z6" s="35"/>
      <c r="AA6" s="35"/>
      <c r="AB6" s="34"/>
      <c r="AC6" s="30"/>
      <c r="AD6" s="29"/>
    </row>
    <row r="7" spans="1:33" s="23" customFormat="1" ht="22.5" customHeight="1">
      <c r="A7" s="29"/>
      <c r="B7" s="29"/>
      <c r="C7" s="29"/>
      <c r="D7" s="33"/>
      <c r="E7" s="32" t="s">
        <v>7</v>
      </c>
      <c r="F7" s="31"/>
      <c r="G7" s="32" t="s">
        <v>3</v>
      </c>
      <c r="H7" s="31"/>
      <c r="I7" s="32" t="s">
        <v>2</v>
      </c>
      <c r="J7" s="31"/>
      <c r="K7" s="32" t="s">
        <v>7</v>
      </c>
      <c r="L7" s="31"/>
      <c r="M7" s="32" t="s">
        <v>3</v>
      </c>
      <c r="N7" s="31"/>
      <c r="O7" s="32" t="s">
        <v>2</v>
      </c>
      <c r="P7" s="31"/>
      <c r="Q7" s="32" t="s">
        <v>7</v>
      </c>
      <c r="R7" s="31"/>
      <c r="S7" s="32" t="s">
        <v>3</v>
      </c>
      <c r="T7" s="31"/>
      <c r="U7" s="32" t="s">
        <v>2</v>
      </c>
      <c r="V7" s="31"/>
      <c r="W7" s="32" t="s">
        <v>7</v>
      </c>
      <c r="X7" s="31"/>
      <c r="Y7" s="32" t="s">
        <v>3</v>
      </c>
      <c r="Z7" s="31"/>
      <c r="AA7" s="32" t="s">
        <v>2</v>
      </c>
      <c r="AB7" s="31"/>
      <c r="AC7" s="30"/>
      <c r="AD7" s="29"/>
    </row>
    <row r="8" spans="1:33" s="23" customFormat="1" ht="22.5" customHeight="1">
      <c r="A8" s="24"/>
      <c r="B8" s="24"/>
      <c r="C8" s="24"/>
      <c r="D8" s="28"/>
      <c r="E8" s="27" t="s">
        <v>6</v>
      </c>
      <c r="F8" s="26"/>
      <c r="G8" s="27" t="s">
        <v>1</v>
      </c>
      <c r="H8" s="26"/>
      <c r="I8" s="27" t="s">
        <v>0</v>
      </c>
      <c r="J8" s="26"/>
      <c r="K8" s="27" t="s">
        <v>6</v>
      </c>
      <c r="L8" s="26"/>
      <c r="M8" s="27" t="s">
        <v>1</v>
      </c>
      <c r="N8" s="26"/>
      <c r="O8" s="27" t="s">
        <v>0</v>
      </c>
      <c r="P8" s="26"/>
      <c r="Q8" s="27" t="s">
        <v>6</v>
      </c>
      <c r="R8" s="26"/>
      <c r="S8" s="27" t="s">
        <v>1</v>
      </c>
      <c r="T8" s="26"/>
      <c r="U8" s="27" t="s">
        <v>0</v>
      </c>
      <c r="V8" s="26"/>
      <c r="W8" s="27" t="s">
        <v>6</v>
      </c>
      <c r="X8" s="26"/>
      <c r="Y8" s="27" t="s">
        <v>1</v>
      </c>
      <c r="Z8" s="26"/>
      <c r="AA8" s="27" t="s">
        <v>0</v>
      </c>
      <c r="AB8" s="26"/>
      <c r="AC8" s="25"/>
      <c r="AD8" s="24"/>
    </row>
    <row r="9" spans="1:33" ht="22.5" customHeight="1">
      <c r="A9" s="22" t="s">
        <v>28</v>
      </c>
      <c r="B9" s="22"/>
      <c r="C9" s="22"/>
      <c r="D9" s="21"/>
      <c r="E9" s="15">
        <v>619</v>
      </c>
      <c r="F9" s="20"/>
      <c r="G9" s="15">
        <v>372</v>
      </c>
      <c r="H9" s="20"/>
      <c r="I9" s="15">
        <v>247</v>
      </c>
      <c r="J9" s="20"/>
      <c r="K9" s="15">
        <v>655</v>
      </c>
      <c r="L9" s="20"/>
      <c r="M9" s="15">
        <v>408</v>
      </c>
      <c r="N9" s="20"/>
      <c r="O9" s="15">
        <v>247</v>
      </c>
      <c r="P9" s="20"/>
      <c r="Q9" s="14">
        <f>E9*100000/463477</f>
        <v>133.55571042360248</v>
      </c>
      <c r="R9" s="20"/>
      <c r="S9" s="14">
        <f>G9*100000/226466</f>
        <v>164.26306818683599</v>
      </c>
      <c r="T9" s="20"/>
      <c r="U9" s="14">
        <f>I9*100000/237011</f>
        <v>104.21457231942821</v>
      </c>
      <c r="V9" s="20"/>
      <c r="W9" s="14">
        <f>K9*100000/462090</f>
        <v>141.74727866865763</v>
      </c>
      <c r="X9" s="20"/>
      <c r="Y9" s="14">
        <f>M9*100000/225501</f>
        <v>180.93046150571394</v>
      </c>
      <c r="Z9" s="20"/>
      <c r="AA9" s="14">
        <f>O9*100000/236589</f>
        <v>104.40045817852901</v>
      </c>
      <c r="AB9" s="20"/>
      <c r="AC9" s="19"/>
      <c r="AD9" s="18" t="s">
        <v>27</v>
      </c>
    </row>
    <row r="10" spans="1:33" ht="22.5" customHeight="1">
      <c r="A10" s="17" t="s">
        <v>26</v>
      </c>
      <c r="B10" s="17"/>
      <c r="C10" s="17"/>
      <c r="D10" s="17"/>
      <c r="E10" s="15">
        <v>123</v>
      </c>
      <c r="F10" s="13"/>
      <c r="G10" s="15">
        <v>101</v>
      </c>
      <c r="H10" s="13"/>
      <c r="I10" s="15">
        <v>22</v>
      </c>
      <c r="J10" s="13"/>
      <c r="K10" s="15">
        <v>41</v>
      </c>
      <c r="L10" s="13"/>
      <c r="M10" s="15">
        <v>36</v>
      </c>
      <c r="N10" s="13"/>
      <c r="O10" s="15">
        <v>5</v>
      </c>
      <c r="P10" s="13"/>
      <c r="Q10" s="14">
        <f>E10*100000/463477</f>
        <v>26.538533735223108</v>
      </c>
      <c r="R10" s="13"/>
      <c r="S10" s="14">
        <f>G10*100000/226466</f>
        <v>44.59830614750117</v>
      </c>
      <c r="T10" s="13"/>
      <c r="U10" s="14">
        <f>I10*100000/237011</f>
        <v>9.2822695993012978</v>
      </c>
      <c r="V10" s="13"/>
      <c r="W10" s="14">
        <f>K10*100000/462090</f>
        <v>8.8727304204808579</v>
      </c>
      <c r="X10" s="13"/>
      <c r="Y10" s="14">
        <f>M10*100000/225501</f>
        <v>15.964452485798288</v>
      </c>
      <c r="Z10" s="13"/>
      <c r="AA10" s="14">
        <f>O10*100000/236589</f>
        <v>2.1133695987556478</v>
      </c>
      <c r="AB10" s="13"/>
      <c r="AC10" s="12"/>
      <c r="AD10" s="11" t="s">
        <v>25</v>
      </c>
    </row>
    <row r="11" spans="1:33" ht="22.5" customHeight="1">
      <c r="A11" s="17" t="s">
        <v>24</v>
      </c>
      <c r="B11" s="17"/>
      <c r="C11" s="17"/>
      <c r="D11" s="17"/>
      <c r="E11" s="15">
        <v>91</v>
      </c>
      <c r="F11" s="13"/>
      <c r="G11" s="15">
        <v>50</v>
      </c>
      <c r="H11" s="13"/>
      <c r="I11" s="15">
        <v>41</v>
      </c>
      <c r="J11" s="13"/>
      <c r="K11" s="15">
        <v>131</v>
      </c>
      <c r="L11" s="13"/>
      <c r="M11" s="15">
        <v>69</v>
      </c>
      <c r="N11" s="13"/>
      <c r="O11" s="15">
        <v>62</v>
      </c>
      <c r="P11" s="13"/>
      <c r="Q11" s="14">
        <f>E11*100000/463477</f>
        <v>19.634199755327664</v>
      </c>
      <c r="R11" s="13"/>
      <c r="S11" s="14">
        <f>G11*100000/226466</f>
        <v>22.078369379951074</v>
      </c>
      <c r="T11" s="13"/>
      <c r="U11" s="14">
        <f>I11*100000/237011</f>
        <v>17.298775162334238</v>
      </c>
      <c r="V11" s="13"/>
      <c r="W11" s="14">
        <f>K11*100000/462090</f>
        <v>28.349455733731524</v>
      </c>
      <c r="X11" s="13"/>
      <c r="Y11" s="14">
        <f>M11*100000/225501</f>
        <v>30.598533931113387</v>
      </c>
      <c r="Z11" s="13"/>
      <c r="AA11" s="14">
        <f>O11*100000/236589</f>
        <v>26.205783024570035</v>
      </c>
      <c r="AB11" s="13"/>
      <c r="AC11" s="12"/>
      <c r="AD11" s="11" t="s">
        <v>23</v>
      </c>
    </row>
    <row r="12" spans="1:33" ht="23.25" customHeight="1">
      <c r="A12" s="17" t="s">
        <v>22</v>
      </c>
      <c r="B12" s="16"/>
      <c r="C12" s="16"/>
      <c r="D12" s="16"/>
      <c r="E12" s="15">
        <v>111</v>
      </c>
      <c r="F12" s="13"/>
      <c r="G12" s="15">
        <v>51</v>
      </c>
      <c r="H12" s="13"/>
      <c r="I12" s="15">
        <v>60</v>
      </c>
      <c r="J12" s="13"/>
      <c r="K12" s="15">
        <v>151</v>
      </c>
      <c r="L12" s="13"/>
      <c r="M12" s="15">
        <v>79</v>
      </c>
      <c r="N12" s="13"/>
      <c r="O12" s="15">
        <v>72</v>
      </c>
      <c r="P12" s="13"/>
      <c r="Q12" s="14">
        <f>E12*100000/463477</f>
        <v>23.949408492762316</v>
      </c>
      <c r="R12" s="13"/>
      <c r="S12" s="14">
        <f>G12*100000/226466</f>
        <v>22.519936767550096</v>
      </c>
      <c r="T12" s="13"/>
      <c r="U12" s="14">
        <f>I12*100000/237011</f>
        <v>25.315280725367177</v>
      </c>
      <c r="V12" s="13"/>
      <c r="W12" s="14">
        <f>K12*100000/462090</f>
        <v>32.677616914453893</v>
      </c>
      <c r="X12" s="13"/>
      <c r="Y12" s="14">
        <f>M12*100000/225501</f>
        <v>35.033104066057355</v>
      </c>
      <c r="Z12" s="13"/>
      <c r="AA12" s="14">
        <f>O12*100000/236589</f>
        <v>30.432522222081332</v>
      </c>
      <c r="AB12" s="13"/>
      <c r="AC12" s="12"/>
      <c r="AD12" s="11" t="s">
        <v>21</v>
      </c>
    </row>
    <row r="13" spans="1:33" ht="23.1" customHeight="1">
      <c r="A13" s="17" t="s">
        <v>20</v>
      </c>
      <c r="B13" s="16"/>
      <c r="C13" s="16"/>
      <c r="D13" s="16"/>
      <c r="E13" s="15">
        <v>35</v>
      </c>
      <c r="F13" s="13"/>
      <c r="G13" s="15">
        <v>23</v>
      </c>
      <c r="H13" s="13"/>
      <c r="I13" s="15">
        <v>12</v>
      </c>
      <c r="J13" s="13"/>
      <c r="K13" s="15">
        <v>87</v>
      </c>
      <c r="L13" s="13"/>
      <c r="M13" s="15">
        <v>60</v>
      </c>
      <c r="N13" s="13"/>
      <c r="O13" s="15">
        <v>27</v>
      </c>
      <c r="P13" s="13"/>
      <c r="Q13" s="14">
        <f>E13*100000/463477</f>
        <v>7.5516152905106404</v>
      </c>
      <c r="R13" s="13"/>
      <c r="S13" s="14">
        <f>G13*100000/226466</f>
        <v>10.156049914777494</v>
      </c>
      <c r="T13" s="13"/>
      <c r="U13" s="14">
        <f>I13*100000/237011</f>
        <v>5.0630561450734355</v>
      </c>
      <c r="V13" s="13"/>
      <c r="W13" s="14">
        <f>K13*100000/462090</f>
        <v>18.82750113614231</v>
      </c>
      <c r="X13" s="13"/>
      <c r="Y13" s="14">
        <f>M13*100000/225501</f>
        <v>26.607420809663815</v>
      </c>
      <c r="Z13" s="13"/>
      <c r="AA13" s="14">
        <f>O13*100000/236589</f>
        <v>11.412195833280499</v>
      </c>
      <c r="AB13" s="13"/>
      <c r="AC13" s="12"/>
      <c r="AD13" s="11" t="s">
        <v>19</v>
      </c>
    </row>
    <row r="14" spans="1:33" ht="23.25" customHeight="1">
      <c r="A14" s="17" t="s">
        <v>18</v>
      </c>
      <c r="B14" s="17"/>
      <c r="C14" s="17"/>
      <c r="D14" s="17"/>
      <c r="E14" s="15">
        <v>189</v>
      </c>
      <c r="F14" s="13"/>
      <c r="G14" s="15">
        <v>106</v>
      </c>
      <c r="H14" s="13"/>
      <c r="I14" s="15">
        <v>83</v>
      </c>
      <c r="J14" s="13"/>
      <c r="K14" s="15">
        <v>185</v>
      </c>
      <c r="L14" s="13"/>
      <c r="M14" s="15">
        <v>107</v>
      </c>
      <c r="N14" s="13"/>
      <c r="O14" s="15">
        <v>78</v>
      </c>
      <c r="P14" s="13"/>
      <c r="Q14" s="14">
        <f>E14*100000/463477</f>
        <v>40.778722568757459</v>
      </c>
      <c r="R14" s="13"/>
      <c r="S14" s="14">
        <f>G14*100000/226466</f>
        <v>46.806143085496281</v>
      </c>
      <c r="T14" s="13"/>
      <c r="U14" s="14">
        <f>I14*100000/237011</f>
        <v>35.019471670091264</v>
      </c>
      <c r="V14" s="13"/>
      <c r="W14" s="14">
        <f>K14*100000/462090</f>
        <v>40.035490921681927</v>
      </c>
      <c r="X14" s="13"/>
      <c r="Y14" s="14">
        <f>M14*100000/225501</f>
        <v>47.449900443900468</v>
      </c>
      <c r="Z14" s="13"/>
      <c r="AA14" s="14">
        <f>O14*100000/236589</f>
        <v>32.968565740588112</v>
      </c>
      <c r="AB14" s="13"/>
      <c r="AC14" s="12"/>
      <c r="AD14" s="11" t="s">
        <v>17</v>
      </c>
    </row>
    <row r="15" spans="1:33" ht="23.25" customHeight="1">
      <c r="A15" s="17" t="s">
        <v>16</v>
      </c>
      <c r="B15" s="16"/>
      <c r="C15" s="16"/>
      <c r="D15" s="16"/>
      <c r="E15" s="15">
        <v>206</v>
      </c>
      <c r="F15" s="13"/>
      <c r="G15" s="15">
        <v>163</v>
      </c>
      <c r="H15" s="13"/>
      <c r="I15" s="15">
        <v>43</v>
      </c>
      <c r="J15" s="13"/>
      <c r="K15" s="15">
        <v>211</v>
      </c>
      <c r="L15" s="13"/>
      <c r="M15" s="15">
        <v>161</v>
      </c>
      <c r="N15" s="13"/>
      <c r="O15" s="15">
        <v>50</v>
      </c>
      <c r="P15" s="13"/>
      <c r="Q15" s="14">
        <f>E15*100000/463477</f>
        <v>44.446649995576912</v>
      </c>
      <c r="R15" s="13"/>
      <c r="S15" s="14">
        <f>G15*100000/226466</f>
        <v>71.9754841786405</v>
      </c>
      <c r="T15" s="13"/>
      <c r="U15" s="14">
        <f>I15*100000/237011</f>
        <v>18.142617853179811</v>
      </c>
      <c r="V15" s="13"/>
      <c r="W15" s="14">
        <f>K15*100000/462090</f>
        <v>45.662100456621005</v>
      </c>
      <c r="X15" s="13"/>
      <c r="Y15" s="14">
        <f>M15*100000/225501</f>
        <v>71.39657917259791</v>
      </c>
      <c r="Z15" s="13"/>
      <c r="AA15" s="14">
        <f>O15*100000/236589</f>
        <v>21.133695987556479</v>
      </c>
      <c r="AB15" s="13"/>
      <c r="AC15" s="12"/>
      <c r="AD15" s="11" t="s">
        <v>15</v>
      </c>
    </row>
    <row r="16" spans="1:33" ht="23.25" customHeight="1">
      <c r="A16" s="17" t="s">
        <v>14</v>
      </c>
      <c r="B16" s="16"/>
      <c r="C16" s="16"/>
      <c r="D16" s="16"/>
      <c r="E16" s="15">
        <v>54</v>
      </c>
      <c r="F16" s="13"/>
      <c r="G16" s="15">
        <v>42</v>
      </c>
      <c r="H16" s="13"/>
      <c r="I16" s="15">
        <v>12</v>
      </c>
      <c r="J16" s="13"/>
      <c r="K16" s="15">
        <v>41</v>
      </c>
      <c r="L16" s="13"/>
      <c r="M16" s="15">
        <v>37</v>
      </c>
      <c r="N16" s="13"/>
      <c r="O16" s="15">
        <v>4</v>
      </c>
      <c r="P16" s="13"/>
      <c r="Q16" s="14">
        <f>E16*100000/463477</f>
        <v>11.651063591073559</v>
      </c>
      <c r="R16" s="13"/>
      <c r="S16" s="14">
        <f>G16*100000/226466</f>
        <v>18.545830279158903</v>
      </c>
      <c r="T16" s="13"/>
      <c r="U16" s="14">
        <f>I16*100000/237011</f>
        <v>5.0630561450734355</v>
      </c>
      <c r="V16" s="13"/>
      <c r="W16" s="14">
        <f>K16*100000/462090</f>
        <v>8.8727304204808579</v>
      </c>
      <c r="X16" s="13"/>
      <c r="Y16" s="14">
        <f>M16*100000/225501</f>
        <v>16.407909499292685</v>
      </c>
      <c r="Z16" s="13"/>
      <c r="AA16" s="14">
        <f>O16*100000/236589</f>
        <v>1.6906956790045184</v>
      </c>
      <c r="AB16" s="13"/>
      <c r="AC16" s="12"/>
      <c r="AD16" s="11" t="s">
        <v>13</v>
      </c>
    </row>
    <row r="17" spans="1:45" ht="23.25" customHeight="1">
      <c r="A17" s="17" t="s">
        <v>12</v>
      </c>
      <c r="B17" s="16"/>
      <c r="C17" s="16"/>
      <c r="D17" s="16"/>
      <c r="E17" s="15">
        <v>26</v>
      </c>
      <c r="F17" s="13"/>
      <c r="G17" s="15">
        <v>19</v>
      </c>
      <c r="H17" s="13"/>
      <c r="I17" s="15">
        <v>7</v>
      </c>
      <c r="J17" s="13"/>
      <c r="K17" s="15">
        <v>31</v>
      </c>
      <c r="L17" s="13"/>
      <c r="M17" s="15">
        <v>19</v>
      </c>
      <c r="N17" s="13"/>
      <c r="O17" s="15">
        <v>12</v>
      </c>
      <c r="P17" s="13"/>
      <c r="Q17" s="14">
        <f>E17*100000/463477</f>
        <v>5.6097713586650473</v>
      </c>
      <c r="R17" s="13"/>
      <c r="S17" s="14">
        <f>G17*100000/226466</f>
        <v>8.3897803643814086</v>
      </c>
      <c r="T17" s="13"/>
      <c r="U17" s="14">
        <f>I17*100000/237011</f>
        <v>2.9534494179595039</v>
      </c>
      <c r="V17" s="13"/>
      <c r="W17" s="14">
        <f>K17*100000/462090</f>
        <v>6.7086498301196738</v>
      </c>
      <c r="X17" s="13"/>
      <c r="Y17" s="14">
        <f>M17*100000/225501</f>
        <v>8.4256832563935422</v>
      </c>
      <c r="Z17" s="13"/>
      <c r="AA17" s="14">
        <f>O17*100000/236589</f>
        <v>5.0720870370135556</v>
      </c>
      <c r="AB17" s="13"/>
      <c r="AC17" s="12"/>
      <c r="AD17" s="11" t="s">
        <v>11</v>
      </c>
    </row>
    <row r="18" spans="1:45" s="6" customFormat="1" ht="9.75" customHeight="1">
      <c r="A18" s="10"/>
      <c r="B18" s="7"/>
      <c r="C18" s="7"/>
      <c r="D18" s="9"/>
      <c r="E18" s="8"/>
      <c r="F18" s="9"/>
      <c r="G18" s="8"/>
      <c r="H18" s="9"/>
      <c r="I18" s="8"/>
      <c r="J18" s="9"/>
      <c r="K18" s="8"/>
      <c r="L18" s="9"/>
      <c r="M18" s="8"/>
      <c r="N18" s="9"/>
      <c r="O18" s="8"/>
      <c r="P18" s="9"/>
      <c r="Q18" s="8"/>
      <c r="R18" s="9"/>
      <c r="S18" s="8"/>
      <c r="T18" s="9"/>
      <c r="U18" s="8"/>
      <c r="V18" s="9"/>
      <c r="W18" s="8"/>
      <c r="X18" s="9"/>
      <c r="Y18" s="8"/>
      <c r="Z18" s="9"/>
      <c r="AA18" s="8"/>
      <c r="AB18" s="9"/>
      <c r="AC18" s="8"/>
      <c r="AD18" s="7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s="3" customFormat="1" ht="22.5" customHeight="1">
      <c r="A19" s="5"/>
      <c r="B19" s="4" t="s">
        <v>10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45" s="2" customFormat="1" ht="23.1" customHeight="1">
      <c r="B20" s="2" t="s">
        <v>9</v>
      </c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s="2" customFormat="1" ht="23.1" customHeight="1"/>
    <row r="22" spans="1:45" s="2" customFormat="1" ht="18" customHeight="1"/>
    <row r="23" spans="1:45" s="2" customFormat="1" ht="18" customHeight="1"/>
    <row r="24" spans="1:45" s="2" customFormat="1" ht="18" customHeight="1"/>
    <row r="25" spans="1:45" s="2" customFormat="1" ht="18" customHeight="1"/>
    <row r="26" spans="1:45" s="2" customFormat="1" ht="18" customHeight="1"/>
    <row r="27" spans="1:45" s="2" customFormat="1" ht="18" customHeight="1"/>
    <row r="28" spans="1:45" s="2" customFormat="1" ht="18" customHeight="1"/>
    <row r="29" spans="1:45" s="2" customFormat="1" ht="18" customHeight="1"/>
    <row r="30" spans="1:45" s="2" customFormat="1" ht="18" customHeight="1"/>
    <row r="31" spans="1:45" s="2" customFormat="1" ht="18" customHeight="1"/>
    <row r="32" spans="1:45" s="2" customFormat="1" ht="18" customHeight="1"/>
    <row r="33" s="2" customFormat="1" ht="18" customHeight="1"/>
    <row r="34" s="2" customFormat="1" ht="18" customHeight="1"/>
    <row r="35" s="2" customFormat="1" ht="18" customHeight="1"/>
    <row r="36" s="2" customFormat="1" ht="18" customHeight="1"/>
    <row r="37" s="2" customFormat="1" ht="18" customHeight="1"/>
    <row r="38" s="2" customFormat="1" ht="18" customHeight="1"/>
    <row r="39" s="2" customFormat="1" ht="18" customHeight="1"/>
    <row r="40" s="2" customFormat="1" ht="18" customHeight="1"/>
    <row r="41" s="2" customFormat="1" ht="18" customHeight="1"/>
    <row r="42" s="2" customFormat="1" ht="18" customHeight="1"/>
    <row r="43" s="2" customFormat="1" ht="18" customHeight="1"/>
    <row r="44" s="2" customFormat="1" ht="18" customHeight="1"/>
    <row r="45" s="2" customFormat="1" ht="18" customHeight="1"/>
    <row r="46" s="2" customFormat="1" ht="18" customHeight="1"/>
    <row r="47" s="2" customFormat="1" ht="18" customHeight="1"/>
    <row r="48" s="2" customFormat="1" ht="18" customHeight="1"/>
    <row r="49" s="2" customFormat="1" ht="18" customHeight="1"/>
    <row r="50" s="2" customFormat="1" ht="18" customHeight="1"/>
    <row r="51" s="2" customFormat="1" ht="18" customHeight="1"/>
    <row r="52" s="2" customFormat="1" ht="18" customHeight="1"/>
    <row r="53" s="2" customFormat="1" ht="18" customHeight="1"/>
    <row r="54" s="2" customFormat="1" ht="18" customHeight="1"/>
    <row r="55" s="2" customFormat="1" ht="18" customHeight="1"/>
    <row r="56" s="2" customFormat="1" ht="18" customHeight="1"/>
    <row r="57" s="2" customFormat="1" ht="18" customHeight="1"/>
    <row r="58" s="2" customFormat="1" ht="18" customHeight="1"/>
    <row r="59" s="2" customFormat="1" ht="18" customHeight="1"/>
    <row r="60" s="2" customFormat="1" ht="18" customHeight="1"/>
    <row r="61" s="2" customFormat="1" ht="18" customHeight="1"/>
    <row r="62" s="2" customFormat="1" ht="18" customHeight="1"/>
    <row r="63" s="2" customFormat="1" ht="18" customHeight="1"/>
    <row r="64" s="2" customFormat="1" ht="18" customHeight="1"/>
    <row r="65" s="2" customFormat="1" ht="18" customHeight="1"/>
    <row r="66" s="2" customFormat="1" ht="18" customHeight="1"/>
    <row r="67" s="2" customFormat="1" ht="18" customHeight="1"/>
    <row r="68" s="2" customFormat="1" ht="18" customHeight="1"/>
    <row r="69" s="2" customFormat="1" ht="18" customHeight="1"/>
    <row r="70" s="2" customFormat="1" ht="18" customHeight="1"/>
    <row r="71" s="2" customFormat="1" ht="18" customHeight="1"/>
    <row r="72" s="2" customFormat="1" ht="18" customHeight="1"/>
    <row r="73" s="2" customFormat="1" ht="18" customHeight="1"/>
    <row r="74" s="2" customFormat="1" ht="18" customHeight="1"/>
    <row r="75" s="2" customFormat="1" ht="18" customHeight="1"/>
    <row r="76" s="2" customFormat="1" ht="18" customHeight="1"/>
    <row r="77" s="2" customFormat="1" ht="18" customHeight="1"/>
    <row r="78" s="2" customFormat="1" ht="18" customHeight="1"/>
    <row r="79" s="2" customFormat="1" ht="18" customHeight="1"/>
    <row r="80" s="2" customFormat="1" ht="18" customHeight="1"/>
    <row r="81" s="2" customFormat="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35">
    <mergeCell ref="AC4:AD8"/>
    <mergeCell ref="A4:D8"/>
    <mergeCell ref="A9:D9"/>
    <mergeCell ref="E5:P5"/>
    <mergeCell ref="E4:P4"/>
    <mergeCell ref="I7:J7"/>
    <mergeCell ref="I8:J8"/>
    <mergeCell ref="E6:J6"/>
    <mergeCell ref="K6:P6"/>
    <mergeCell ref="K7:L7"/>
    <mergeCell ref="E7:F7"/>
    <mergeCell ref="E8:F8"/>
    <mergeCell ref="G7:H7"/>
    <mergeCell ref="G8:H8"/>
    <mergeCell ref="M7:N7"/>
    <mergeCell ref="O7:P7"/>
    <mergeCell ref="K8:L8"/>
    <mergeCell ref="M8:N8"/>
    <mergeCell ref="O8:P8"/>
    <mergeCell ref="Y8:Z8"/>
    <mergeCell ref="AA8:AB8"/>
    <mergeCell ref="Q6:V6"/>
    <mergeCell ref="Q7:R7"/>
    <mergeCell ref="S7:T7"/>
    <mergeCell ref="U7:V7"/>
    <mergeCell ref="Q4:AB4"/>
    <mergeCell ref="Q5:AB5"/>
    <mergeCell ref="Q8:R8"/>
    <mergeCell ref="S8:T8"/>
    <mergeCell ref="U8:V8"/>
    <mergeCell ref="W6:AB6"/>
    <mergeCell ref="W7:X7"/>
    <mergeCell ref="Y7:Z7"/>
    <mergeCell ref="AA7:AB7"/>
    <mergeCell ref="W8:X8"/>
  </mergeCells>
  <pageMargins left="0.72" right="0.16" top="0.98425196850393704" bottom="0.98425196850393704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T4.7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2011-02-10T04:29:04Z</dcterms:modified>
</cp:coreProperties>
</file>