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8055" windowWidth="11715" windowHeight="5625" tabRatio="605"/>
  </bookViews>
  <sheets>
    <sheet name="4.7" sheetId="16" r:id="rId1"/>
  </sheets>
  <calcPr calcId="125725"/>
</workbook>
</file>

<file path=xl/calcChain.xml><?xml version="1.0" encoding="utf-8"?>
<calcChain xmlns="http://schemas.openxmlformats.org/spreadsheetml/2006/main">
  <c r="P19" i="16"/>
  <c r="O19"/>
  <c r="N19"/>
  <c r="P17"/>
  <c r="O17"/>
  <c r="N17"/>
  <c r="P16"/>
  <c r="O16"/>
  <c r="N16"/>
  <c r="P15"/>
  <c r="O15"/>
  <c r="N15"/>
  <c r="P14"/>
  <c r="O14"/>
  <c r="N14"/>
  <c r="P13"/>
  <c r="O13"/>
  <c r="N13"/>
  <c r="P12"/>
  <c r="O12"/>
  <c r="N12"/>
  <c r="P11"/>
  <c r="O11"/>
  <c r="N11"/>
  <c r="P10"/>
  <c r="O10"/>
  <c r="N10"/>
  <c r="P9"/>
  <c r="O9"/>
  <c r="N9"/>
</calcChain>
</file>

<file path=xl/sharedStrings.xml><?xml version="1.0" encoding="utf-8"?>
<sst xmlns="http://schemas.openxmlformats.org/spreadsheetml/2006/main" count="74" uniqueCount="49">
  <si>
    <t>ตาราง</t>
  </si>
  <si>
    <t>TABLE</t>
  </si>
  <si>
    <t>รวม</t>
  </si>
  <si>
    <t>Total</t>
  </si>
  <si>
    <t>Others</t>
  </si>
  <si>
    <t>กลุ่มสาเหตุ</t>
  </si>
  <si>
    <t>Cause groups</t>
  </si>
  <si>
    <t>จำนวนการตาย</t>
  </si>
  <si>
    <t>Number of deaths</t>
  </si>
  <si>
    <t>อัตราการตายต่อประชากร 100,000 คน</t>
  </si>
  <si>
    <t>ชาย</t>
  </si>
  <si>
    <t>หญิง</t>
  </si>
  <si>
    <t>Male</t>
  </si>
  <si>
    <t>มะเร็งทุกชนิด</t>
  </si>
  <si>
    <t>ความดันเลือดสูง และโรคหลอดเลือดในสมอง</t>
  </si>
  <si>
    <t>โรคหัวใจ</t>
  </si>
  <si>
    <t>ปอดอักเสบและโรคอื่นๆของปอด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</si>
  <si>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</si>
  <si>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</si>
  <si>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</si>
  <si>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ไข้เลือดออก</t>
  </si>
  <si>
    <t>อื่นๆ</t>
  </si>
  <si>
    <t>Malignant neoplasm, all forms</t>
  </si>
  <si>
    <t>Accident and poisonings</t>
  </si>
  <si>
    <t>Hypertension and cerebrovascular disease</t>
  </si>
  <si>
    <t>Disease of the heart</t>
  </si>
  <si>
    <t>Pneumonia and other disease of lung</t>
  </si>
  <si>
    <t>Nephritis, nephrotic syndrome and nephrosis</t>
  </si>
  <si>
    <t>Suicide, homicide and other injury</t>
  </si>
  <si>
    <t>Disease of liver and pancrease</t>
  </si>
  <si>
    <t>Tuberculosis, all forms</t>
  </si>
  <si>
    <t>Dengue haemorrhagic fever</t>
  </si>
  <si>
    <t>Female</t>
  </si>
  <si>
    <t>อุบัติเหตุ และการเป็นพิษ</t>
  </si>
  <si>
    <t>บาดเจ็บจากการฆ่าตัวตาย ถูกฆ่าตาย และอื่นๆ</t>
  </si>
  <si>
    <t xml:space="preserve">     ที่มา:   สำนักงานสาธารณสุขจังหวัดนครนายก</t>
  </si>
  <si>
    <t>Death rate per 100,000 population</t>
  </si>
  <si>
    <t xml:space="preserve">       -</t>
  </si>
  <si>
    <t xml:space="preserve"> Source:   Nakhon Nayok  Provincial Health Office </t>
  </si>
  <si>
    <t>จำนวนการตาย จำแนกตามกลุ่มสาเหตุที่สำคัญ และเพศ พ.ศ. 2551 - 2552</t>
  </si>
  <si>
    <t>NUMBER OF DEATHS BY LEADING CAUSE GROUP AND SEX: 2008 - 2009</t>
  </si>
  <si>
    <t>2551 (2008)</t>
  </si>
  <si>
    <t>2552 (2009)</t>
  </si>
  <si>
    <t xml:space="preserve">          -</t>
  </si>
  <si>
    <t xml:space="preserve">     -</t>
  </si>
  <si>
    <t xml:space="preserve">    -</t>
  </si>
  <si>
    <t xml:space="preserve">        -</t>
  </si>
  <si>
    <t xml:space="preserve">      -</t>
  </si>
  <si>
    <t xml:space="preserve">         -</t>
  </si>
</sst>
</file>

<file path=xl/styles.xml><?xml version="1.0" encoding="utf-8"?>
<styleSheet xmlns="http://schemas.openxmlformats.org/spreadsheetml/2006/main">
  <numFmts count="2">
    <numFmt numFmtId="188" formatCode="#,##0____"/>
    <numFmt numFmtId="191" formatCode="#,##0___ 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2.5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3" xfId="0" applyFont="1" applyBorder="1"/>
    <xf numFmtId="0" fontId="1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" xfId="0" quotePrefix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4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88" fontId="2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188" fontId="7" fillId="0" borderId="7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center"/>
    </xf>
    <xf numFmtId="191" fontId="7" fillId="0" borderId="7" xfId="0" applyNumberFormat="1" applyFont="1" applyBorder="1" applyAlignment="1">
      <alignment horizontal="right"/>
    </xf>
    <xf numFmtId="191" fontId="2" fillId="0" borderId="6" xfId="0" applyNumberFormat="1" applyFont="1" applyBorder="1" applyAlignment="1">
      <alignment horizontal="right"/>
    </xf>
    <xf numFmtId="191" fontId="3" fillId="0" borderId="0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left"/>
    </xf>
    <xf numFmtId="188" fontId="7" fillId="0" borderId="7" xfId="0" applyNumberFormat="1" applyFont="1" applyBorder="1" applyAlignment="1">
      <alignment horizontal="left"/>
    </xf>
    <xf numFmtId="2" fontId="7" fillId="0" borderId="7" xfId="0" applyNumberFormat="1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695325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13573125" y="55340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13573125" y="55340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13573125" y="55340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24</xdr:col>
      <xdr:colOff>695325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13573125" y="5534025"/>
          <a:ext cx="190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295275</xdr:colOff>
      <xdr:row>18</xdr:row>
      <xdr:rowOff>9525</xdr:rowOff>
    </xdr:from>
    <xdr:to>
      <xdr:col>19</xdr:col>
      <xdr:colOff>0</xdr:colOff>
      <xdr:row>22</xdr:row>
      <xdr:rowOff>95250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915525" y="523875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57150</xdr:colOff>
      <xdr:row>17</xdr:row>
      <xdr:rowOff>180975</xdr:rowOff>
    </xdr:from>
    <xdr:to>
      <xdr:col>19</xdr:col>
      <xdr:colOff>0</xdr:colOff>
      <xdr:row>21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96450" y="5105400"/>
          <a:ext cx="2190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18</xdr:col>
      <xdr:colOff>9525</xdr:colOff>
      <xdr:row>21</xdr:row>
      <xdr:rowOff>76200</xdr:rowOff>
    </xdr:from>
    <xdr:to>
      <xdr:col>19</xdr:col>
      <xdr:colOff>47625</xdr:colOff>
      <xdr:row>22</xdr:row>
      <xdr:rowOff>228600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5762625"/>
          <a:ext cx="3143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showGridLines="0" tabSelected="1" workbookViewId="0">
      <selection activeCell="D15" sqref="D15"/>
    </sheetView>
  </sheetViews>
  <sheetFormatPr defaultRowHeight="21"/>
  <cols>
    <col min="1" max="1" width="2.28515625" style="3" customWidth="1"/>
    <col min="2" max="2" width="7" style="3" customWidth="1"/>
    <col min="3" max="3" width="4.140625" style="3" customWidth="1"/>
    <col min="4" max="4" width="20.5703125" style="3" customWidth="1"/>
    <col min="5" max="5" width="6.28515625" style="3" customWidth="1"/>
    <col min="6" max="6" width="6.140625" style="3" customWidth="1"/>
    <col min="7" max="7" width="6" style="3" customWidth="1"/>
    <col min="8" max="8" width="6.7109375" style="3" customWidth="1"/>
    <col min="9" max="10" width="6" style="3" customWidth="1"/>
    <col min="11" max="11" width="7.140625" style="3" customWidth="1"/>
    <col min="12" max="12" width="7.28515625" style="3" customWidth="1"/>
    <col min="13" max="13" width="7.7109375" style="3" customWidth="1"/>
    <col min="14" max="14" width="7" style="3" customWidth="1"/>
    <col min="15" max="15" width="6.7109375" style="3" customWidth="1"/>
    <col min="16" max="16" width="7" style="3" customWidth="1"/>
    <col min="17" max="17" width="1.28515625" style="3" customWidth="1"/>
    <col min="18" max="18" width="29.28515625" style="3" customWidth="1"/>
    <col min="19" max="19" width="4.140625" style="3" customWidth="1"/>
    <col min="20" max="16384" width="9.140625" style="3"/>
  </cols>
  <sheetData>
    <row r="1" spans="1:21" s="1" customFormat="1" ht="24.75" customHeight="1">
      <c r="B1" s="1" t="s">
        <v>0</v>
      </c>
      <c r="C1" s="2">
        <v>4.7</v>
      </c>
      <c r="D1" s="1" t="s">
        <v>39</v>
      </c>
      <c r="S1" s="7"/>
      <c r="T1" s="7"/>
      <c r="U1" s="7"/>
    </row>
    <row r="2" spans="1:21" s="8" customFormat="1" ht="23.25" customHeight="1">
      <c r="B2" s="8" t="s">
        <v>1</v>
      </c>
      <c r="C2" s="21">
        <v>4.7</v>
      </c>
      <c r="D2" s="8" t="s">
        <v>40</v>
      </c>
      <c r="S2" s="9"/>
      <c r="T2" s="9"/>
      <c r="U2" s="9"/>
    </row>
    <row r="3" spans="1:21" s="16" customFormat="1" ht="9.75" customHeight="1">
      <c r="C3" s="17"/>
      <c r="S3" s="18"/>
      <c r="T3" s="18"/>
      <c r="U3" s="18"/>
    </row>
    <row r="4" spans="1:21" s="5" customFormat="1" ht="23.25" customHeight="1">
      <c r="A4" s="49" t="s">
        <v>5</v>
      </c>
      <c r="B4" s="49"/>
      <c r="C4" s="49"/>
      <c r="D4" s="50"/>
      <c r="E4" s="60" t="s">
        <v>7</v>
      </c>
      <c r="F4" s="61"/>
      <c r="G4" s="61"/>
      <c r="H4" s="61"/>
      <c r="I4" s="61"/>
      <c r="J4" s="62"/>
      <c r="K4" s="60" t="s">
        <v>9</v>
      </c>
      <c r="L4" s="61"/>
      <c r="M4" s="61"/>
      <c r="N4" s="61"/>
      <c r="O4" s="61"/>
      <c r="P4" s="62"/>
      <c r="Q4" s="43" t="s">
        <v>6</v>
      </c>
      <c r="R4" s="44"/>
    </row>
    <row r="5" spans="1:21" s="5" customFormat="1" ht="23.25" customHeight="1">
      <c r="A5" s="51"/>
      <c r="B5" s="51"/>
      <c r="C5" s="51"/>
      <c r="D5" s="52"/>
      <c r="E5" s="57" t="s">
        <v>8</v>
      </c>
      <c r="F5" s="58"/>
      <c r="G5" s="58"/>
      <c r="H5" s="58"/>
      <c r="I5" s="58"/>
      <c r="J5" s="59"/>
      <c r="K5" s="57" t="s">
        <v>36</v>
      </c>
      <c r="L5" s="58"/>
      <c r="M5" s="58"/>
      <c r="N5" s="58"/>
      <c r="O5" s="58"/>
      <c r="P5" s="59"/>
      <c r="Q5" s="45"/>
      <c r="R5" s="46"/>
    </row>
    <row r="6" spans="1:21" s="5" customFormat="1" ht="22.5" customHeight="1">
      <c r="A6" s="51"/>
      <c r="B6" s="51"/>
      <c r="C6" s="51"/>
      <c r="D6" s="52"/>
      <c r="E6" s="40" t="s">
        <v>41</v>
      </c>
      <c r="F6" s="41"/>
      <c r="G6" s="42"/>
      <c r="H6" s="40" t="s">
        <v>42</v>
      </c>
      <c r="I6" s="41"/>
      <c r="J6" s="42"/>
      <c r="K6" s="40" t="s">
        <v>41</v>
      </c>
      <c r="L6" s="41"/>
      <c r="M6" s="42"/>
      <c r="N6" s="40" t="s">
        <v>42</v>
      </c>
      <c r="O6" s="41"/>
      <c r="P6" s="42"/>
      <c r="Q6" s="45"/>
      <c r="R6" s="46"/>
    </row>
    <row r="7" spans="1:21" s="5" customFormat="1" ht="22.5" customHeight="1">
      <c r="A7" s="51"/>
      <c r="B7" s="51"/>
      <c r="C7" s="51"/>
      <c r="D7" s="52"/>
      <c r="E7" s="27" t="s">
        <v>2</v>
      </c>
      <c r="F7" s="27" t="s">
        <v>10</v>
      </c>
      <c r="G7" s="27" t="s">
        <v>11</v>
      </c>
      <c r="H7" s="27" t="s">
        <v>2</v>
      </c>
      <c r="I7" s="27" t="s">
        <v>10</v>
      </c>
      <c r="J7" s="27" t="s">
        <v>11</v>
      </c>
      <c r="K7" s="27" t="s">
        <v>2</v>
      </c>
      <c r="L7" s="27" t="s">
        <v>10</v>
      </c>
      <c r="M7" s="27" t="s">
        <v>11</v>
      </c>
      <c r="N7" s="27" t="s">
        <v>2</v>
      </c>
      <c r="O7" s="27" t="s">
        <v>10</v>
      </c>
      <c r="P7" s="27" t="s">
        <v>11</v>
      </c>
      <c r="Q7" s="45"/>
      <c r="R7" s="46"/>
    </row>
    <row r="8" spans="1:21" s="5" customFormat="1" ht="22.5" customHeight="1">
      <c r="A8" s="53"/>
      <c r="B8" s="53"/>
      <c r="C8" s="53"/>
      <c r="D8" s="54"/>
      <c r="E8" s="28" t="s">
        <v>3</v>
      </c>
      <c r="F8" s="28" t="s">
        <v>12</v>
      </c>
      <c r="G8" s="28" t="s">
        <v>32</v>
      </c>
      <c r="H8" s="28" t="s">
        <v>3</v>
      </c>
      <c r="I8" s="28" t="s">
        <v>12</v>
      </c>
      <c r="J8" s="28" t="s">
        <v>32</v>
      </c>
      <c r="K8" s="28" t="s">
        <v>3</v>
      </c>
      <c r="L8" s="28" t="s">
        <v>12</v>
      </c>
      <c r="M8" s="28" t="s">
        <v>32</v>
      </c>
      <c r="N8" s="28" t="s">
        <v>3</v>
      </c>
      <c r="O8" s="28" t="s">
        <v>12</v>
      </c>
      <c r="P8" s="28" t="s">
        <v>32</v>
      </c>
      <c r="Q8" s="47"/>
      <c r="R8" s="48"/>
    </row>
    <row r="9" spans="1:21" s="4" customFormat="1" ht="24" customHeight="1">
      <c r="A9" s="55" t="s">
        <v>13</v>
      </c>
      <c r="B9" s="55"/>
      <c r="C9" s="55"/>
      <c r="D9" s="56"/>
      <c r="E9" s="31">
        <v>240</v>
      </c>
      <c r="F9" s="33">
        <v>143</v>
      </c>
      <c r="G9" s="31">
        <v>97</v>
      </c>
      <c r="H9" s="31">
        <v>243</v>
      </c>
      <c r="I9" s="33">
        <v>155</v>
      </c>
      <c r="J9" s="31">
        <v>88</v>
      </c>
      <c r="K9" s="36">
        <v>100.24281925940126</v>
      </c>
      <c r="L9" s="32">
        <v>122.08827548289551</v>
      </c>
      <c r="M9" s="32">
        <v>78.919746509774214</v>
      </c>
      <c r="N9" s="36">
        <f>SUM(H9*100000/249625)</f>
        <v>97.346019028542813</v>
      </c>
      <c r="O9" s="36">
        <f>SUM(I9*100000/123389)</f>
        <v>125.61897738047962</v>
      </c>
      <c r="P9" s="36">
        <f>SUM(J9*100000/126236)</f>
        <v>69.71070059254096</v>
      </c>
      <c r="Q9" s="20"/>
      <c r="R9" s="14" t="s">
        <v>22</v>
      </c>
    </row>
    <row r="10" spans="1:21" s="4" customFormat="1" ht="24" customHeight="1">
      <c r="A10" s="22" t="s">
        <v>33</v>
      </c>
      <c r="B10" s="22"/>
      <c r="C10" s="22"/>
      <c r="D10" s="22"/>
      <c r="E10" s="31">
        <v>80</v>
      </c>
      <c r="F10" s="33">
        <v>63</v>
      </c>
      <c r="G10" s="31">
        <v>17</v>
      </c>
      <c r="H10" s="31">
        <v>178</v>
      </c>
      <c r="I10" s="33">
        <v>133</v>
      </c>
      <c r="J10" s="31">
        <v>45</v>
      </c>
      <c r="K10" s="36">
        <v>43.531742228186204</v>
      </c>
      <c r="L10" s="32">
        <v>64.682530057163191</v>
      </c>
      <c r="M10" s="32">
        <v>22.886726487834522</v>
      </c>
      <c r="N10" s="36">
        <f>SUM(H10*100000/249625)</f>
        <v>71.306960440660987</v>
      </c>
      <c r="O10" s="36">
        <f>SUM(I10*100000/123389)</f>
        <v>107.78918704260509</v>
      </c>
      <c r="P10" s="36">
        <f>SUM(J10*100000/126236)</f>
        <v>35.647517348458443</v>
      </c>
      <c r="Q10" s="11"/>
      <c r="R10" s="10" t="s">
        <v>23</v>
      </c>
    </row>
    <row r="11" spans="1:21" s="4" customFormat="1" ht="24" customHeight="1">
      <c r="A11" s="22" t="s">
        <v>14</v>
      </c>
      <c r="B11" s="22"/>
      <c r="C11" s="22"/>
      <c r="D11" s="22"/>
      <c r="E11" s="31">
        <v>89</v>
      </c>
      <c r="F11" s="33">
        <v>50</v>
      </c>
      <c r="G11" s="31">
        <v>39</v>
      </c>
      <c r="H11" s="31">
        <v>97</v>
      </c>
      <c r="I11" s="33">
        <v>48</v>
      </c>
      <c r="J11" s="31">
        <v>49</v>
      </c>
      <c r="K11" s="36">
        <v>31.151154988977282</v>
      </c>
      <c r="L11" s="32">
        <v>43.66070778858515</v>
      </c>
      <c r="M11" s="32">
        <v>18.94073916234581</v>
      </c>
      <c r="N11" s="36">
        <f t="shared" ref="N11:N19" si="0">SUM(H11*100000/249625)</f>
        <v>38.858287431146721</v>
      </c>
      <c r="O11" s="36">
        <f t="shared" ref="O11:O19" si="1">SUM(I11*100000/123389)</f>
        <v>38.901360737180788</v>
      </c>
      <c r="P11" s="36">
        <f t="shared" ref="P11:P19" si="2">SUM(J11*100000/126236)</f>
        <v>38.816185557210304</v>
      </c>
      <c r="Q11" s="11"/>
      <c r="R11" s="10" t="s">
        <v>24</v>
      </c>
    </row>
    <row r="12" spans="1:21" s="4" customFormat="1" ht="24" customHeight="1">
      <c r="A12" s="22" t="s">
        <v>15</v>
      </c>
      <c r="B12" s="23"/>
      <c r="C12" s="23"/>
      <c r="D12" s="23"/>
      <c r="E12" s="31">
        <v>120</v>
      </c>
      <c r="F12" s="33">
        <v>71</v>
      </c>
      <c r="G12" s="31">
        <v>49</v>
      </c>
      <c r="H12" s="31">
        <v>134</v>
      </c>
      <c r="I12" s="33">
        <v>78</v>
      </c>
      <c r="J12" s="31">
        <v>56</v>
      </c>
      <c r="K12" s="36">
        <v>47.924853829195818</v>
      </c>
      <c r="L12" s="32">
        <v>57.405745425732327</v>
      </c>
      <c r="M12" s="32">
        <v>38.670675789789364</v>
      </c>
      <c r="N12" s="36">
        <f t="shared" si="0"/>
        <v>53.680520781171758</v>
      </c>
      <c r="O12" s="36">
        <f t="shared" si="1"/>
        <v>63.214711197918774</v>
      </c>
      <c r="P12" s="36">
        <f t="shared" si="2"/>
        <v>44.361354922526061</v>
      </c>
      <c r="Q12" s="11"/>
      <c r="R12" s="10" t="s">
        <v>25</v>
      </c>
    </row>
    <row r="13" spans="1:21" s="4" customFormat="1" ht="24" customHeight="1">
      <c r="A13" s="22" t="s">
        <v>16</v>
      </c>
      <c r="B13" s="23"/>
      <c r="C13" s="23"/>
      <c r="D13" s="23"/>
      <c r="E13" s="31">
        <v>136</v>
      </c>
      <c r="F13" s="33">
        <v>86</v>
      </c>
      <c r="G13" s="31">
        <v>50</v>
      </c>
      <c r="H13" s="31">
        <v>163</v>
      </c>
      <c r="I13" s="33">
        <v>96</v>
      </c>
      <c r="J13" s="31">
        <v>67</v>
      </c>
      <c r="K13" s="36">
        <v>53.11671299402537</v>
      </c>
      <c r="L13" s="32">
        <v>78.427567694310369</v>
      </c>
      <c r="M13" s="32">
        <v>28.411108743518717</v>
      </c>
      <c r="N13" s="36">
        <f t="shared" si="0"/>
        <v>65.297946920380568</v>
      </c>
      <c r="O13" s="36">
        <f t="shared" si="1"/>
        <v>77.802721474361576</v>
      </c>
      <c r="P13" s="36">
        <f t="shared" si="2"/>
        <v>53.075192496593679</v>
      </c>
      <c r="Q13" s="11"/>
      <c r="R13" s="10" t="s">
        <v>26</v>
      </c>
    </row>
    <row r="14" spans="1:21" s="4" customFormat="1" ht="24" customHeight="1">
      <c r="A14" s="22" t="s">
        <v>17</v>
      </c>
      <c r="B14" s="22"/>
      <c r="C14" s="22"/>
      <c r="D14" s="22"/>
      <c r="E14" s="31">
        <v>47</v>
      </c>
      <c r="F14" s="33">
        <v>24</v>
      </c>
      <c r="G14" s="31">
        <v>23</v>
      </c>
      <c r="H14" s="31">
        <v>62</v>
      </c>
      <c r="I14" s="33">
        <v>32</v>
      </c>
      <c r="J14" s="31">
        <v>30</v>
      </c>
      <c r="K14" s="36">
        <v>17.971820185948435</v>
      </c>
      <c r="L14" s="32">
        <v>17.787695765719874</v>
      </c>
      <c r="M14" s="32">
        <v>18.151541697248067</v>
      </c>
      <c r="N14" s="36">
        <f t="shared" si="0"/>
        <v>24.837255883825737</v>
      </c>
      <c r="O14" s="36">
        <f t="shared" si="1"/>
        <v>25.934240491453856</v>
      </c>
      <c r="P14" s="36">
        <f t="shared" si="2"/>
        <v>23.765011565638961</v>
      </c>
      <c r="Q14" s="11"/>
      <c r="R14" s="10" t="s">
        <v>27</v>
      </c>
    </row>
    <row r="15" spans="1:21" s="4" customFormat="1" ht="24" customHeight="1">
      <c r="A15" s="22" t="s">
        <v>34</v>
      </c>
      <c r="B15" s="23"/>
      <c r="C15" s="23"/>
      <c r="D15" s="23"/>
      <c r="E15" s="31">
        <v>39</v>
      </c>
      <c r="F15" s="33">
        <v>28</v>
      </c>
      <c r="G15" s="31">
        <v>11</v>
      </c>
      <c r="H15" s="31">
        <v>27</v>
      </c>
      <c r="I15" s="33">
        <v>24</v>
      </c>
      <c r="J15" s="31">
        <v>3</v>
      </c>
      <c r="K15" s="36">
        <v>20.368062877408224</v>
      </c>
      <c r="L15" s="32">
        <v>29.915670151437972</v>
      </c>
      <c r="M15" s="32">
        <v>11.04876451136839</v>
      </c>
      <c r="N15" s="36">
        <f t="shared" si="0"/>
        <v>10.816224336504757</v>
      </c>
      <c r="O15" s="36">
        <f t="shared" si="1"/>
        <v>19.450680368590394</v>
      </c>
      <c r="P15" s="36">
        <f t="shared" si="2"/>
        <v>2.3765011565638963</v>
      </c>
      <c r="Q15" s="11"/>
      <c r="R15" s="10" t="s">
        <v>28</v>
      </c>
    </row>
    <row r="16" spans="1:21" s="4" customFormat="1" ht="24" customHeight="1">
      <c r="A16" s="22" t="s">
        <v>18</v>
      </c>
      <c r="B16" s="23"/>
      <c r="C16" s="23"/>
      <c r="D16" s="23"/>
      <c r="E16" s="31">
        <v>46</v>
      </c>
      <c r="F16" s="33">
        <v>36</v>
      </c>
      <c r="G16" s="31">
        <v>10</v>
      </c>
      <c r="H16" s="31">
        <v>31</v>
      </c>
      <c r="I16" s="33">
        <v>20</v>
      </c>
      <c r="J16" s="31">
        <v>11</v>
      </c>
      <c r="K16" s="36">
        <v>12.779961021118886</v>
      </c>
      <c r="L16" s="32">
        <v>15.362100888576256</v>
      </c>
      <c r="M16" s="32">
        <v>10.259567046270647</v>
      </c>
      <c r="N16" s="36">
        <f t="shared" si="0"/>
        <v>12.418627941912868</v>
      </c>
      <c r="O16" s="36">
        <f t="shared" si="1"/>
        <v>16.208900307158661</v>
      </c>
      <c r="P16" s="36">
        <f t="shared" si="2"/>
        <v>8.7138375740676199</v>
      </c>
      <c r="Q16" s="11"/>
      <c r="R16" s="10" t="s">
        <v>29</v>
      </c>
    </row>
    <row r="17" spans="1:33" s="4" customFormat="1" ht="24" customHeight="1">
      <c r="A17" s="22" t="s">
        <v>19</v>
      </c>
      <c r="B17" s="23"/>
      <c r="C17" s="23"/>
      <c r="D17" s="23"/>
      <c r="E17" s="31">
        <v>22</v>
      </c>
      <c r="F17" s="33">
        <v>15</v>
      </c>
      <c r="G17" s="31">
        <v>7</v>
      </c>
      <c r="H17" s="31">
        <v>25</v>
      </c>
      <c r="I17" s="33">
        <v>15</v>
      </c>
      <c r="J17" s="31">
        <v>10</v>
      </c>
      <c r="K17" s="36">
        <v>7.5881018562893381</v>
      </c>
      <c r="L17" s="32">
        <v>1.6170632514290797</v>
      </c>
      <c r="M17" s="32">
        <v>13.416356906661616</v>
      </c>
      <c r="N17" s="36">
        <f t="shared" si="0"/>
        <v>10.015022533800702</v>
      </c>
      <c r="O17" s="36">
        <f t="shared" si="1"/>
        <v>12.156675230368995</v>
      </c>
      <c r="P17" s="36">
        <f t="shared" si="2"/>
        <v>7.9216705218796539</v>
      </c>
      <c r="Q17" s="11"/>
      <c r="R17" s="10" t="s">
        <v>30</v>
      </c>
    </row>
    <row r="18" spans="1:33" s="5" customFormat="1" ht="24" customHeight="1">
      <c r="A18" s="22" t="s">
        <v>20</v>
      </c>
      <c r="B18" s="22"/>
      <c r="C18" s="22"/>
      <c r="D18" s="22"/>
      <c r="E18" s="38" t="s">
        <v>37</v>
      </c>
      <c r="F18" s="38" t="s">
        <v>46</v>
      </c>
      <c r="G18" s="38" t="s">
        <v>37</v>
      </c>
      <c r="H18" s="38" t="s">
        <v>46</v>
      </c>
      <c r="I18" s="38" t="s">
        <v>37</v>
      </c>
      <c r="J18" s="38" t="s">
        <v>47</v>
      </c>
      <c r="K18" s="39" t="s">
        <v>48</v>
      </c>
      <c r="L18" s="37" t="s">
        <v>43</v>
      </c>
      <c r="M18" s="37" t="s">
        <v>43</v>
      </c>
      <c r="N18" s="29" t="s">
        <v>37</v>
      </c>
      <c r="O18" s="29" t="s">
        <v>44</v>
      </c>
      <c r="P18" s="29" t="s">
        <v>45</v>
      </c>
      <c r="Q18" s="11"/>
      <c r="R18" s="10" t="s">
        <v>31</v>
      </c>
    </row>
    <row r="19" spans="1:33" s="5" customFormat="1" ht="24" customHeight="1">
      <c r="A19" s="22" t="s">
        <v>21</v>
      </c>
      <c r="B19" s="22"/>
      <c r="C19" s="22"/>
      <c r="D19" s="22"/>
      <c r="E19" s="31">
        <v>1101</v>
      </c>
      <c r="F19" s="33">
        <v>566</v>
      </c>
      <c r="G19" s="31">
        <v>535</v>
      </c>
      <c r="H19" s="31">
        <v>1030</v>
      </c>
      <c r="I19" s="33">
        <v>493</v>
      </c>
      <c r="J19" s="31">
        <v>537</v>
      </c>
      <c r="K19" s="36">
        <v>446.89926195725104</v>
      </c>
      <c r="L19" s="32">
        <v>456.82036852871499</v>
      </c>
      <c r="M19" s="32">
        <v>437.21539566414913</v>
      </c>
      <c r="N19" s="36">
        <f t="shared" si="0"/>
        <v>412.61892839258888</v>
      </c>
      <c r="O19" s="36">
        <f t="shared" si="1"/>
        <v>399.549392571461</v>
      </c>
      <c r="P19" s="36">
        <f t="shared" si="2"/>
        <v>425.39370702493744</v>
      </c>
      <c r="Q19" s="11"/>
      <c r="R19" s="10" t="s">
        <v>4</v>
      </c>
    </row>
    <row r="20" spans="1:33" s="6" customFormat="1" ht="3" customHeight="1">
      <c r="A20" s="12"/>
      <c r="B20" s="13"/>
      <c r="C20" s="13"/>
      <c r="D20" s="15"/>
      <c r="E20" s="26"/>
      <c r="F20" s="26"/>
      <c r="G20" s="26"/>
      <c r="H20" s="26"/>
      <c r="I20" s="34"/>
      <c r="J20" s="26"/>
      <c r="K20" s="25"/>
      <c r="L20" s="25"/>
      <c r="M20" s="25"/>
      <c r="N20" s="25"/>
      <c r="O20" s="25"/>
      <c r="P20" s="25"/>
      <c r="Q20" s="19"/>
      <c r="R20" s="13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5" customFormat="1" ht="9" customHeight="1">
      <c r="A21" s="30"/>
      <c r="C21" s="24"/>
      <c r="D21" s="24"/>
      <c r="E21" s="24"/>
      <c r="F21" s="10"/>
      <c r="G21" s="10"/>
      <c r="H21" s="10"/>
      <c r="I21" s="35"/>
      <c r="J21" s="10"/>
      <c r="K21" s="10"/>
      <c r="L21" s="10"/>
      <c r="M21" s="10"/>
      <c r="N21" s="10"/>
      <c r="O21" s="10"/>
      <c r="P21" s="10"/>
      <c r="Q21" s="10"/>
      <c r="R21" s="10"/>
    </row>
    <row r="22" spans="1:33" s="4" customFormat="1" ht="24.75" customHeight="1">
      <c r="A22" s="3"/>
      <c r="B22" s="24" t="s">
        <v>35</v>
      </c>
      <c r="C22" s="3"/>
      <c r="D22" s="3"/>
      <c r="E22" s="3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4" customFormat="1" ht="24.75" customHeight="1">
      <c r="B23" s="3" t="s">
        <v>38</v>
      </c>
    </row>
    <row r="24" spans="1:33" s="4" customFormat="1" ht="18" customHeight="1"/>
    <row r="25" spans="1:33" s="4" customFormat="1" ht="18" customHeight="1"/>
    <row r="26" spans="1:33" s="4" customFormat="1" ht="18" customHeight="1"/>
    <row r="27" spans="1:33" s="4" customFormat="1" ht="18" customHeight="1"/>
    <row r="28" spans="1:33" s="4" customFormat="1" ht="18" customHeight="1"/>
    <row r="29" spans="1:33" s="4" customFormat="1" ht="18" customHeight="1"/>
    <row r="30" spans="1:33" s="4" customFormat="1" ht="18" customHeight="1"/>
    <row r="31" spans="1:33" s="4" customFormat="1" ht="18" customHeight="1"/>
    <row r="32" spans="1:33" s="4" customFormat="1" ht="18" customHeight="1"/>
    <row r="33" s="4" customFormat="1" ht="18" customHeight="1"/>
    <row r="34" s="4" customFormat="1" ht="18" customHeight="1"/>
    <row r="35" s="4" customFormat="1" ht="18" customHeight="1"/>
    <row r="36" s="4" customFormat="1" ht="18" customHeight="1"/>
    <row r="37" s="4" customFormat="1" ht="18" customHeight="1"/>
    <row r="38" s="4" customFormat="1" ht="18" customHeight="1"/>
    <row r="39" s="4" customFormat="1" ht="18" customHeight="1"/>
    <row r="40" s="4" customFormat="1" ht="18" customHeight="1"/>
    <row r="41" s="4" customFormat="1" ht="18" customHeight="1"/>
    <row r="42" s="4" customFormat="1" ht="18" customHeight="1"/>
    <row r="43" s="4" customFormat="1" ht="18" customHeight="1"/>
    <row r="44" s="4" customFormat="1" ht="18" customHeight="1"/>
    <row r="45" s="4" customFormat="1" ht="18" customHeight="1"/>
    <row r="46" s="4" customFormat="1" ht="18" customHeight="1"/>
    <row r="47" s="4" customFormat="1" ht="18" customHeight="1"/>
    <row r="48" s="4" customFormat="1" ht="18" customHeight="1"/>
    <row r="49" s="4" customFormat="1" ht="18" customHeight="1"/>
    <row r="50" s="4" customFormat="1" ht="18" customHeight="1"/>
    <row r="51" s="4" customFormat="1" ht="18" customHeight="1"/>
    <row r="52" s="4" customFormat="1" ht="18" customHeight="1"/>
    <row r="53" s="4" customFormat="1" ht="18" customHeight="1"/>
    <row r="54" s="4" customFormat="1" ht="18" customHeight="1"/>
    <row r="55" s="4" customFormat="1" ht="18" customHeight="1"/>
    <row r="56" s="4" customFormat="1" ht="18" customHeight="1"/>
    <row r="57" s="4" customFormat="1" ht="18" customHeight="1"/>
    <row r="58" s="4" customFormat="1" ht="18" customHeight="1"/>
    <row r="59" s="4" customFormat="1" ht="18" customHeight="1"/>
    <row r="60" s="4" customFormat="1" ht="18" customHeight="1"/>
    <row r="61" s="4" customFormat="1" ht="18" customHeight="1"/>
    <row r="62" s="4" customFormat="1" ht="18" customHeight="1"/>
    <row r="63" s="4" customFormat="1" ht="18" customHeight="1"/>
    <row r="64" s="4" customFormat="1" ht="18" customHeight="1"/>
    <row r="65" s="4" customFormat="1" ht="18" customHeight="1"/>
    <row r="66" s="4" customFormat="1" ht="18" customHeight="1"/>
    <row r="67" s="4" customFormat="1" ht="18" customHeight="1"/>
    <row r="68" s="4" customFormat="1" ht="18" customHeight="1"/>
    <row r="69" s="4" customFormat="1" ht="18" customHeight="1"/>
    <row r="70" s="4" customFormat="1" ht="18" customHeight="1"/>
    <row r="71" s="4" customFormat="1" ht="18" customHeight="1"/>
    <row r="72" s="4" customFormat="1" ht="18" customHeight="1"/>
    <row r="73" s="4" customFormat="1" ht="18" customHeight="1"/>
    <row r="74" s="4" customFormat="1" ht="18" customHeight="1"/>
    <row r="75" s="4" customFormat="1" ht="18" customHeight="1"/>
    <row r="76" s="4" customFormat="1" ht="18" customHeight="1"/>
    <row r="77" s="4" customFormat="1" ht="18" customHeight="1"/>
    <row r="78" s="4" customFormat="1" ht="18" customHeight="1"/>
    <row r="79" s="4" customFormat="1" ht="18" customHeight="1"/>
    <row r="80" s="4" customFormat="1" ht="18" customHeight="1"/>
    <row r="81" s="4" customFormat="1" ht="18" customHeight="1"/>
    <row r="82" s="4" customFormat="1" ht="18" customHeight="1"/>
    <row r="83" s="4" customFormat="1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11">
    <mergeCell ref="N6:P6"/>
    <mergeCell ref="Q4:R8"/>
    <mergeCell ref="A4:D8"/>
    <mergeCell ref="A9:D9"/>
    <mergeCell ref="E5:J5"/>
    <mergeCell ref="K5:P5"/>
    <mergeCell ref="E4:J4"/>
    <mergeCell ref="K4:P4"/>
    <mergeCell ref="E6:G6"/>
    <mergeCell ref="H6:J6"/>
    <mergeCell ref="K6:M6"/>
  </mergeCells>
  <phoneticPr fontId="8" type="noConversion"/>
  <pageMargins left="0.78740157480314965" right="0.35433070866141736" top="0.98425196850393704" bottom="0.74803149606299213" header="0.47244094488188981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2010-08-10T06:50:34Z</cp:lastPrinted>
  <dcterms:created xsi:type="dcterms:W3CDTF">2004-08-16T17:13:42Z</dcterms:created>
  <dcterms:modified xsi:type="dcterms:W3CDTF">2011-02-15T08:00:05Z</dcterms:modified>
</cp:coreProperties>
</file>