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52" i="1"/>
  <c r="R52" s="1"/>
  <c r="Q52" s="1"/>
  <c r="P52" s="1"/>
  <c r="O52" s="1"/>
  <c r="N52" s="1"/>
  <c r="K52"/>
  <c r="H52"/>
  <c r="S51"/>
  <c r="R51" s="1"/>
  <c r="Q51" s="1"/>
  <c r="P51" s="1"/>
  <c r="K51"/>
  <c r="H51"/>
  <c r="S50"/>
  <c r="R50" s="1"/>
  <c r="Q50" s="1"/>
  <c r="N50"/>
  <c r="K50"/>
  <c r="H50"/>
  <c r="S49"/>
  <c r="R49" s="1"/>
  <c r="Q49" s="1"/>
  <c r="N49"/>
  <c r="K49"/>
  <c r="H49"/>
  <c r="S48"/>
  <c r="R48" s="1"/>
  <c r="M48"/>
  <c r="M41" s="1"/>
  <c r="L48"/>
  <c r="K48"/>
  <c r="K41" s="1"/>
  <c r="J48"/>
  <c r="I48"/>
  <c r="I41" s="1"/>
  <c r="H48"/>
  <c r="S47"/>
  <c r="G47"/>
  <c r="S46"/>
  <c r="S45" s="1"/>
  <c r="P45"/>
  <c r="O45"/>
  <c r="N45"/>
  <c r="M45"/>
  <c r="L45"/>
  <c r="K45"/>
  <c r="J45"/>
  <c r="I45"/>
  <c r="H45"/>
  <c r="G45"/>
  <c r="N44"/>
  <c r="K44"/>
  <c r="H44"/>
  <c r="G44"/>
  <c r="N43"/>
  <c r="K43"/>
  <c r="H43"/>
  <c r="G43"/>
  <c r="P42"/>
  <c r="O42"/>
  <c r="N42"/>
  <c r="M42"/>
  <c r="L42"/>
  <c r="K42"/>
  <c r="J42"/>
  <c r="G42" s="1"/>
  <c r="G41" s="1"/>
  <c r="I42"/>
  <c r="H42"/>
  <c r="L41"/>
  <c r="J41"/>
  <c r="H41"/>
  <c r="R47" l="1"/>
  <c r="R46" s="1"/>
  <c r="R45" s="1"/>
  <c r="Q48"/>
  <c r="Q47" s="1"/>
  <c r="Q46" s="1"/>
  <c r="Q45" s="1"/>
  <c r="P48"/>
  <c r="P41" s="1"/>
  <c r="O51"/>
  <c r="N51" l="1"/>
  <c r="N48" s="1"/>
  <c r="N41" s="1"/>
  <c r="O48"/>
  <c r="O41" s="1"/>
</calcChain>
</file>

<file path=xl/sharedStrings.xml><?xml version="1.0" encoding="utf-8"?>
<sst xmlns="http://schemas.openxmlformats.org/spreadsheetml/2006/main" count="242" uniqueCount="86">
  <si>
    <t xml:space="preserve">ตาราง  </t>
  </si>
  <si>
    <t>จำนวนครู จำแนกตามวุฒิการศึกษา  เพศ และสังกัด  ปีการศึกษา 2552</t>
  </si>
  <si>
    <t>TABLE</t>
  </si>
  <si>
    <t>NUMBER OF TEACHERS BY QUALIFICATION, SEX  AND JURISDICTION: ACADEMIC YEAR 2009</t>
  </si>
  <si>
    <t>สังกัด</t>
  </si>
  <si>
    <t>วุฒิการศึกษา Qualification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</si>
  <si>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</si>
  <si>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</si>
  <si>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</si>
  <si>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</si>
  <si>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</si>
  <si>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</si>
  <si>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>s Degree or higher</t>
    </r>
  </si>
  <si>
    <r>
      <t>Bachelor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 xml:space="preserve">s Degree </t>
    </r>
  </si>
  <si>
    <t>Dip.in Ed. or equivalent</t>
  </si>
  <si>
    <t>Lower than Diploma</t>
  </si>
  <si>
    <t>Jurisdiction</t>
  </si>
  <si>
    <t>ชาย</t>
  </si>
  <si>
    <t>หญิง</t>
  </si>
  <si>
    <t>Male</t>
  </si>
  <si>
    <t>Female</t>
  </si>
  <si>
    <t>ยอดรวม</t>
  </si>
  <si>
    <t>สำนักงานเขตพื้นที่การศึกษาบุรีรัมย์ เขต 1</t>
  </si>
  <si>
    <t>Buriram Educational Service Area Office, Area 1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</si>
  <si>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</si>
  <si>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</si>
  <si>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</si>
  <si>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</si>
  <si>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</si>
  <si>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 District</t>
  </si>
  <si>
    <t>อำเภอชำนิ</t>
  </si>
  <si>
    <t>Chamni District</t>
  </si>
  <si>
    <t>สำนักงานเขตพื้นที่การศึกษาบุรีรัมย์ เขต 2</t>
  </si>
  <si>
    <t>Buriram Educational Service Area Office, Area 2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</si>
  <si>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</si>
  <si>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</si>
  <si>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</si>
  <si>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</si>
  <si>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</si>
  <si>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</si>
  <si>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</si>
  <si>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</si>
  <si>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</si>
  <si>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</si>
  <si>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สำนักงานเขตพื้นที่การศึกษาบุรีรัมย์ เขต 3</t>
  </si>
  <si>
    <t>Buriram Educational Service Area Office, Area 3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</si>
  <si>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</si>
  <si>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</si>
  <si>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</si>
  <si>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</si>
  <si>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</si>
  <si>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</si>
  <si>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อำเภอปะคำ</t>
  </si>
  <si>
    <t>Pakham District</t>
  </si>
  <si>
    <t>จำนวนครู จำแนกตามวุฒิการศึกษา เพศ เป็นรายอำเภอ ปีการศึกษา 2552 (ต่อ)</t>
  </si>
  <si>
    <t>NUMBER OF TEACHERS BY QUALIFICATION, SEX AND DISTRICT: ACADEMIC YEAR 2009 (Contd.)</t>
  </si>
  <si>
    <t>อำเภอ/กิ่งอำเภอ</t>
  </si>
  <si>
    <t>District/minor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</si>
  <si>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</si>
  <si>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</si>
  <si>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</si>
  <si>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</si>
  <si>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</si>
  <si>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</si>
  <si>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</si>
  <si>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</si>
  <si>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รวมยอด</t>
  </si>
  <si>
    <t>-</t>
  </si>
  <si>
    <t>สนง.คณะกรรมการการศึกษาขั้นพื้นฐาน</t>
  </si>
  <si>
    <t>Office of the Basic Education Commission</t>
  </si>
  <si>
    <t>สำนักบริหารงานคณะกรรมการส่งเสริมการศึกษาเอกชน</t>
  </si>
  <si>
    <t>Office of the Private Education Commission</t>
  </si>
  <si>
    <t>x</t>
  </si>
  <si>
    <t xml:space="preserve">x </t>
  </si>
  <si>
    <t>กรมส่งเสริมการปกครองท้องถิ่น</t>
  </si>
  <si>
    <t>Department of Local Administration</t>
  </si>
  <si>
    <t>สำนักประสานแลพัฒนาการจัดการศึกษาท้องถิ่น</t>
  </si>
  <si>
    <t>สำนักงานเขตพื้นที่การศึกษาบุรีรัมย์ เขต 4</t>
  </si>
  <si>
    <t>Buriram Educational Service Area Office, Area 4</t>
  </si>
  <si>
    <t>. . .</t>
  </si>
  <si>
    <t>หมายเหตุ:  …  ยังไม่มีข้อมูล</t>
  </si>
  <si>
    <t xml:space="preserve">Note: …  Data  not  available  </t>
  </si>
  <si>
    <t xml:space="preserve">     x   แยกรายละเอียดไม่ได้</t>
  </si>
  <si>
    <t xml:space="preserve">            x  Data  unclassified</t>
  </si>
  <si>
    <t xml:space="preserve">     ที่มา:  สำนักงานเขตพื้นที่การศึกษา จังหวัดบุรีรัมย์ เขต 1-4</t>
  </si>
  <si>
    <t>Source:   Buriram  Educational Service Area Office, Area  1-4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</si>
</sst>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8"/>
      <name val="Times New Roman"/>
    </font>
    <font>
      <sz val="10"/>
      <name val="MS Sans Serif"/>
    </font>
    <font>
      <b/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sz val="12"/>
      <name val="Angsana New"/>
      <family val="1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7" fontId="1" fillId="0" borderId="14" xfId="0" applyNumberFormat="1" applyFont="1" applyFill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/>
    <xf numFmtId="0" fontId="1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2" applyFont="1" applyFill="1"/>
    <xf numFmtId="0" fontId="3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87" fontId="3" fillId="0" borderId="14" xfId="0" applyNumberFormat="1" applyFont="1" applyFill="1" applyBorder="1" applyAlignment="1">
      <alignment horizontal="right"/>
    </xf>
    <xf numFmtId="0" fontId="3" fillId="0" borderId="0" xfId="2" applyFont="1" applyFill="1" applyBorder="1"/>
    <xf numFmtId="0" fontId="1" fillId="0" borderId="0" xfId="0" applyFont="1" applyFill="1" applyBorder="1"/>
    <xf numFmtId="0" fontId="3" fillId="0" borderId="8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/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87" fontId="4" fillId="0" borderId="14" xfId="0" applyNumberFormat="1" applyFont="1" applyBorder="1" applyAlignment="1">
      <alignment vertical="center"/>
    </xf>
    <xf numFmtId="187" fontId="11" fillId="0" borderId="14" xfId="0" applyNumberFormat="1" applyFont="1" applyFill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Fill="1"/>
    <xf numFmtId="0" fontId="4" fillId="0" borderId="0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187" fontId="12" fillId="0" borderId="14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1" fillId="0" borderId="1" xfId="0" applyFont="1" applyBorder="1"/>
    <xf numFmtId="0" fontId="1" fillId="0" borderId="11" xfId="0" applyFont="1" applyBorder="1"/>
    <xf numFmtId="0" fontId="1" fillId="0" borderId="13" xfId="0" applyFont="1" applyBorder="1"/>
    <xf numFmtId="0" fontId="4" fillId="0" borderId="0" xfId="0" applyFont="1" applyFill="1"/>
    <xf numFmtId="0" fontId="13" fillId="0" borderId="0" xfId="0" applyFont="1" applyFill="1"/>
    <xf numFmtId="0" fontId="9" fillId="0" borderId="0" xfId="0" applyFont="1" applyFill="1"/>
  </cellXfs>
  <cellStyles count="3">
    <cellStyle name="Enghead" xfId="1"/>
    <cellStyle name="ปกติ" xfId="0" builtinId="0"/>
    <cellStyle name="ปกติ_TABLE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0</xdr:row>
      <xdr:rowOff>28575</xdr:rowOff>
    </xdr:from>
    <xdr:to>
      <xdr:col>23</xdr:col>
      <xdr:colOff>190500</xdr:colOff>
      <xdr:row>62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5259050" y="28575"/>
          <a:ext cx="704850" cy="15878175"/>
          <a:chOff x="983" y="0"/>
          <a:chExt cx="31" cy="720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6" name="Text Box 10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1"/>
  <sheetViews>
    <sheetView tabSelected="1" workbookViewId="0">
      <selection sqref="A1:XFD1048576"/>
    </sheetView>
  </sheetViews>
  <sheetFormatPr defaultRowHeight="21"/>
  <cols>
    <col min="1" max="16384" width="9" style="5"/>
  </cols>
  <sheetData>
    <row r="1" spans="1:21" s="1" customFormat="1">
      <c r="B1" s="1" t="s">
        <v>0</v>
      </c>
      <c r="C1" s="2">
        <v>3.5</v>
      </c>
      <c r="D1" s="1" t="s">
        <v>1</v>
      </c>
    </row>
    <row r="2" spans="1:21" s="3" customFormat="1">
      <c r="B2" s="3" t="s">
        <v>2</v>
      </c>
      <c r="C2" s="2">
        <v>3.5</v>
      </c>
      <c r="D2" s="3" t="s">
        <v>3</v>
      </c>
      <c r="T2" s="4"/>
      <c r="U2" s="4"/>
    </row>
    <row r="3" spans="1:21">
      <c r="T3" s="6"/>
      <c r="U3" s="6"/>
    </row>
    <row r="4" spans="1:2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/>
    </row>
    <row r="5" spans="1:21">
      <c r="A5" s="16"/>
      <c r="B5" s="16"/>
      <c r="C5" s="16"/>
      <c r="D5" s="17"/>
      <c r="E5" s="18" t="s">
        <v>6</v>
      </c>
      <c r="F5" s="19"/>
      <c r="G5" s="20"/>
      <c r="H5" s="21" t="s">
        <v>7</v>
      </c>
      <c r="I5" s="22"/>
      <c r="J5" s="23"/>
      <c r="K5" s="21" t="s">
        <v>8</v>
      </c>
      <c r="L5" s="22"/>
      <c r="M5" s="23"/>
      <c r="N5" s="21" t="s">
        <v>9</v>
      </c>
      <c r="O5" s="22"/>
      <c r="P5" s="23"/>
      <c r="Q5" s="19" t="s">
        <v>10</v>
      </c>
      <c r="R5" s="19"/>
      <c r="S5" s="20"/>
      <c r="T5" s="15"/>
    </row>
    <row r="6" spans="1:21">
      <c r="A6" s="16"/>
      <c r="B6" s="16"/>
      <c r="C6" s="16"/>
      <c r="D6" s="17"/>
      <c r="E6" s="24" t="s">
        <v>11</v>
      </c>
      <c r="F6" s="25"/>
      <c r="G6" s="26"/>
      <c r="H6" s="24" t="s">
        <v>12</v>
      </c>
      <c r="I6" s="25"/>
      <c r="J6" s="26"/>
      <c r="K6" s="24" t="s">
        <v>13</v>
      </c>
      <c r="L6" s="25"/>
      <c r="M6" s="26"/>
      <c r="N6" s="24" t="s">
        <v>14</v>
      </c>
      <c r="O6" s="25"/>
      <c r="P6" s="26"/>
      <c r="Q6" s="25" t="s">
        <v>15</v>
      </c>
      <c r="R6" s="25"/>
      <c r="S6" s="26"/>
      <c r="T6" s="18" t="s">
        <v>16</v>
      </c>
      <c r="U6" s="19"/>
    </row>
    <row r="7" spans="1:21">
      <c r="A7" s="16"/>
      <c r="B7" s="16"/>
      <c r="C7" s="16"/>
      <c r="D7" s="17"/>
      <c r="E7" s="27" t="s">
        <v>6</v>
      </c>
      <c r="F7" s="27" t="s">
        <v>17</v>
      </c>
      <c r="G7" s="28" t="s">
        <v>18</v>
      </c>
      <c r="H7" s="27" t="s">
        <v>6</v>
      </c>
      <c r="I7" s="27" t="s">
        <v>17</v>
      </c>
      <c r="J7" s="28" t="s">
        <v>18</v>
      </c>
      <c r="K7" s="27" t="s">
        <v>6</v>
      </c>
      <c r="L7" s="27" t="s">
        <v>17</v>
      </c>
      <c r="M7" s="28" t="s">
        <v>18</v>
      </c>
      <c r="N7" s="27" t="s">
        <v>6</v>
      </c>
      <c r="O7" s="27" t="s">
        <v>17</v>
      </c>
      <c r="P7" s="28" t="s">
        <v>18</v>
      </c>
      <c r="Q7" s="27" t="s">
        <v>6</v>
      </c>
      <c r="R7" s="27" t="s">
        <v>17</v>
      </c>
      <c r="S7" s="27" t="s">
        <v>18</v>
      </c>
      <c r="T7" s="15"/>
    </row>
    <row r="8" spans="1:21">
      <c r="A8" s="29"/>
      <c r="B8" s="29"/>
      <c r="C8" s="29"/>
      <c r="D8" s="30"/>
      <c r="E8" s="31" t="s">
        <v>11</v>
      </c>
      <c r="F8" s="31" t="s">
        <v>19</v>
      </c>
      <c r="G8" s="32" t="s">
        <v>20</v>
      </c>
      <c r="H8" s="31" t="s">
        <v>11</v>
      </c>
      <c r="I8" s="31" t="s">
        <v>19</v>
      </c>
      <c r="J8" s="32" t="s">
        <v>20</v>
      </c>
      <c r="K8" s="31" t="s">
        <v>11</v>
      </c>
      <c r="L8" s="31" t="s">
        <v>19</v>
      </c>
      <c r="M8" s="32" t="s">
        <v>20</v>
      </c>
      <c r="N8" s="31" t="s">
        <v>11</v>
      </c>
      <c r="O8" s="31" t="s">
        <v>19</v>
      </c>
      <c r="P8" s="32" t="s">
        <v>20</v>
      </c>
      <c r="Q8" s="31" t="s">
        <v>11</v>
      </c>
      <c r="R8" s="31" t="s">
        <v>19</v>
      </c>
      <c r="S8" s="31" t="s">
        <v>20</v>
      </c>
      <c r="T8" s="33"/>
      <c r="U8" s="6"/>
    </row>
    <row r="9" spans="1:21" s="40" customFormat="1">
      <c r="A9" s="34"/>
      <c r="B9" s="34"/>
      <c r="C9" s="34"/>
      <c r="D9" s="35"/>
      <c r="E9" s="36"/>
      <c r="F9" s="36"/>
      <c r="G9" s="37"/>
      <c r="H9" s="36"/>
      <c r="I9" s="36"/>
      <c r="J9" s="37"/>
      <c r="K9" s="36"/>
      <c r="L9" s="36"/>
      <c r="M9" s="37"/>
      <c r="N9" s="36"/>
      <c r="O9" s="36"/>
      <c r="P9" s="37"/>
      <c r="Q9" s="36"/>
      <c r="R9" s="36"/>
      <c r="S9" s="36"/>
      <c r="T9" s="38"/>
      <c r="U9" s="39"/>
    </row>
    <row r="10" spans="1:21" s="40" customFormat="1">
      <c r="A10" s="41" t="s">
        <v>21</v>
      </c>
      <c r="B10" s="41"/>
      <c r="C10" s="41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4" t="s">
        <v>11</v>
      </c>
      <c r="U10" s="41"/>
    </row>
    <row r="11" spans="1:21" s="50" customFormat="1">
      <c r="A11" s="45"/>
      <c r="B11" s="46" t="s">
        <v>22</v>
      </c>
      <c r="C11" s="45"/>
      <c r="D11" s="47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8"/>
      <c r="U11" s="49" t="s">
        <v>23</v>
      </c>
    </row>
    <row r="12" spans="1:21" s="50" customFormat="1">
      <c r="A12" s="51"/>
      <c r="B12" s="52" t="s">
        <v>24</v>
      </c>
      <c r="C12" s="53"/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48"/>
      <c r="U12" s="52" t="s">
        <v>25</v>
      </c>
    </row>
    <row r="13" spans="1:21" s="50" customFormat="1">
      <c r="A13" s="51"/>
      <c r="B13" s="52" t="s">
        <v>26</v>
      </c>
      <c r="C13" s="53"/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48"/>
      <c r="U13" s="52" t="s">
        <v>27</v>
      </c>
    </row>
    <row r="14" spans="1:21" s="50" customFormat="1">
      <c r="A14" s="56"/>
      <c r="B14" s="52" t="s">
        <v>28</v>
      </c>
      <c r="C14" s="53"/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48"/>
      <c r="U14" s="52" t="s">
        <v>29</v>
      </c>
    </row>
    <row r="15" spans="1:21" s="50" customFormat="1">
      <c r="A15" s="56"/>
      <c r="B15" s="52" t="s">
        <v>30</v>
      </c>
      <c r="C15" s="53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48"/>
      <c r="U15" s="52" t="s">
        <v>31</v>
      </c>
    </row>
    <row r="16" spans="1:21" s="50" customFormat="1">
      <c r="A16" s="56"/>
      <c r="B16" s="40"/>
      <c r="C16" s="53"/>
      <c r="D16" s="53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48"/>
      <c r="U16" s="40"/>
    </row>
    <row r="17" spans="1:21" s="50" customFormat="1">
      <c r="A17" s="51"/>
      <c r="B17" s="46" t="s">
        <v>32</v>
      </c>
      <c r="C17" s="40"/>
      <c r="D17" s="40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8"/>
      <c r="U17" s="57" t="s">
        <v>33</v>
      </c>
    </row>
    <row r="18" spans="1:21" s="50" customFormat="1">
      <c r="A18" s="51"/>
      <c r="B18" s="52" t="s">
        <v>34</v>
      </c>
      <c r="C18" s="40"/>
      <c r="D18" s="58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48"/>
      <c r="U18" s="52" t="s">
        <v>35</v>
      </c>
    </row>
    <row r="19" spans="1:21" s="50" customFormat="1">
      <c r="A19" s="51"/>
      <c r="B19" s="52" t="s">
        <v>36</v>
      </c>
      <c r="C19" s="40"/>
      <c r="D19" s="58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48"/>
      <c r="U19" s="52" t="s">
        <v>37</v>
      </c>
    </row>
    <row r="20" spans="1:21" s="50" customFormat="1">
      <c r="A20" s="51"/>
      <c r="B20" s="52" t="s">
        <v>38</v>
      </c>
      <c r="C20" s="40"/>
      <c r="D20" s="58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48"/>
      <c r="U20" s="52" t="s">
        <v>39</v>
      </c>
    </row>
    <row r="21" spans="1:21" s="50" customFormat="1">
      <c r="A21" s="56"/>
      <c r="B21" s="52" t="s">
        <v>40</v>
      </c>
      <c r="C21" s="53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8"/>
      <c r="U21" s="52" t="s">
        <v>41</v>
      </c>
    </row>
    <row r="22" spans="1:21" s="50" customFormat="1">
      <c r="A22" s="56"/>
      <c r="B22" s="52" t="s">
        <v>42</v>
      </c>
      <c r="C22" s="53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8"/>
      <c r="U22" s="52" t="s">
        <v>43</v>
      </c>
    </row>
    <row r="23" spans="1:21" s="50" customFormat="1">
      <c r="A23" s="56"/>
      <c r="B23" s="40"/>
      <c r="C23" s="53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8"/>
      <c r="U23" s="40"/>
    </row>
    <row r="24" spans="1:21" s="50" customFormat="1">
      <c r="A24" s="51"/>
      <c r="B24" s="46" t="s">
        <v>44</v>
      </c>
      <c r="C24" s="40"/>
      <c r="D24" s="58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8"/>
      <c r="U24" s="57" t="s">
        <v>45</v>
      </c>
    </row>
    <row r="25" spans="1:21" s="50" customFormat="1">
      <c r="A25" s="51"/>
      <c r="B25" s="52" t="s">
        <v>46</v>
      </c>
      <c r="C25" s="53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48"/>
      <c r="U25" s="52" t="s">
        <v>47</v>
      </c>
    </row>
    <row r="26" spans="1:21" s="50" customFormat="1">
      <c r="A26" s="51"/>
      <c r="B26" s="52" t="s">
        <v>48</v>
      </c>
      <c r="C26" s="40"/>
      <c r="D26" s="40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48"/>
      <c r="U26" s="52" t="s">
        <v>49</v>
      </c>
    </row>
    <row r="27" spans="1:21" s="50" customFormat="1">
      <c r="A27" s="51"/>
      <c r="B27" s="52" t="s">
        <v>50</v>
      </c>
      <c r="C27" s="40"/>
      <c r="D27" s="40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48"/>
      <c r="U27" s="52" t="s">
        <v>51</v>
      </c>
    </row>
    <row r="28" spans="1:21" s="50" customFormat="1">
      <c r="A28" s="51"/>
      <c r="B28" s="52" t="s">
        <v>52</v>
      </c>
      <c r="C28" s="40"/>
      <c r="D28" s="40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48"/>
      <c r="U28" s="52" t="s">
        <v>53</v>
      </c>
    </row>
    <row r="29" spans="1:21" s="59" customFormat="1" ht="23.25">
      <c r="B29" s="59" t="s">
        <v>0</v>
      </c>
      <c r="C29" s="60">
        <v>3.6</v>
      </c>
      <c r="D29" s="59" t="s">
        <v>54</v>
      </c>
      <c r="T29" s="61"/>
      <c r="U29" s="61"/>
    </row>
    <row r="30" spans="1:21" s="59" customFormat="1" ht="23.25">
      <c r="B30" s="59" t="s">
        <v>2</v>
      </c>
      <c r="C30" s="60">
        <v>3.6</v>
      </c>
      <c r="D30" s="59" t="s">
        <v>55</v>
      </c>
      <c r="T30" s="61"/>
      <c r="U30" s="61"/>
    </row>
    <row r="31" spans="1:21" s="61" customFormat="1">
      <c r="C31" s="62"/>
    </row>
    <row r="32" spans="1:21" s="73" customFormat="1">
      <c r="A32" s="63" t="s">
        <v>56</v>
      </c>
      <c r="B32" s="63"/>
      <c r="C32" s="63"/>
      <c r="D32" s="64"/>
      <c r="E32" s="65"/>
      <c r="F32" s="66"/>
      <c r="G32" s="67"/>
      <c r="H32" s="68" t="s">
        <v>5</v>
      </c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0"/>
      <c r="T32" s="71"/>
      <c r="U32" s="72"/>
    </row>
    <row r="33" spans="1:22" s="73" customFormat="1">
      <c r="A33" s="74"/>
      <c r="B33" s="74"/>
      <c r="C33" s="74"/>
      <c r="D33" s="75"/>
      <c r="E33" s="76" t="s">
        <v>6</v>
      </c>
      <c r="F33" s="77"/>
      <c r="G33" s="78"/>
      <c r="H33" s="79" t="s">
        <v>7</v>
      </c>
      <c r="I33" s="80"/>
      <c r="J33" s="81"/>
      <c r="K33" s="79" t="s">
        <v>8</v>
      </c>
      <c r="L33" s="80"/>
      <c r="M33" s="81"/>
      <c r="N33" s="79" t="s">
        <v>9</v>
      </c>
      <c r="O33" s="80"/>
      <c r="P33" s="81"/>
      <c r="Q33" s="77" t="s">
        <v>10</v>
      </c>
      <c r="R33" s="77"/>
      <c r="S33" s="78"/>
      <c r="T33" s="82"/>
      <c r="U33" s="83"/>
    </row>
    <row r="34" spans="1:22" s="73" customFormat="1">
      <c r="A34" s="74"/>
      <c r="B34" s="74"/>
      <c r="C34" s="74"/>
      <c r="D34" s="75"/>
      <c r="E34" s="84" t="s">
        <v>11</v>
      </c>
      <c r="F34" s="85"/>
      <c r="G34" s="86"/>
      <c r="H34" s="84" t="s">
        <v>12</v>
      </c>
      <c r="I34" s="85"/>
      <c r="J34" s="86"/>
      <c r="K34" s="84" t="s">
        <v>13</v>
      </c>
      <c r="L34" s="85"/>
      <c r="M34" s="86"/>
      <c r="N34" s="84" t="s">
        <v>14</v>
      </c>
      <c r="O34" s="85"/>
      <c r="P34" s="86"/>
      <c r="Q34" s="85" t="s">
        <v>15</v>
      </c>
      <c r="R34" s="85"/>
      <c r="S34" s="86"/>
      <c r="T34" s="87"/>
      <c r="U34" s="82" t="s">
        <v>57</v>
      </c>
    </row>
    <row r="35" spans="1:22" s="73" customFormat="1">
      <c r="A35" s="74"/>
      <c r="B35" s="74"/>
      <c r="C35" s="74"/>
      <c r="D35" s="75"/>
      <c r="E35" s="88" t="s">
        <v>6</v>
      </c>
      <c r="F35" s="88" t="s">
        <v>17</v>
      </c>
      <c r="G35" s="37" t="s">
        <v>18</v>
      </c>
      <c r="H35" s="88" t="s">
        <v>6</v>
      </c>
      <c r="I35" s="88" t="s">
        <v>17</v>
      </c>
      <c r="J35" s="37" t="s">
        <v>18</v>
      </c>
      <c r="K35" s="88" t="s">
        <v>6</v>
      </c>
      <c r="L35" s="88" t="s">
        <v>17</v>
      </c>
      <c r="M35" s="37" t="s">
        <v>18</v>
      </c>
      <c r="N35" s="88" t="s">
        <v>6</v>
      </c>
      <c r="O35" s="88" t="s">
        <v>17</v>
      </c>
      <c r="P35" s="37" t="s">
        <v>18</v>
      </c>
      <c r="Q35" s="88" t="s">
        <v>6</v>
      </c>
      <c r="R35" s="88" t="s">
        <v>17</v>
      </c>
      <c r="S35" s="88" t="s">
        <v>18</v>
      </c>
      <c r="T35" s="82"/>
      <c r="U35" s="83"/>
    </row>
    <row r="36" spans="1:22" s="73" customFormat="1">
      <c r="A36" s="89"/>
      <c r="B36" s="89"/>
      <c r="C36" s="89"/>
      <c r="D36" s="90"/>
      <c r="E36" s="91" t="s">
        <v>11</v>
      </c>
      <c r="F36" s="91" t="s">
        <v>19</v>
      </c>
      <c r="G36" s="92" t="s">
        <v>20</v>
      </c>
      <c r="H36" s="91" t="s">
        <v>11</v>
      </c>
      <c r="I36" s="91" t="s">
        <v>19</v>
      </c>
      <c r="J36" s="92" t="s">
        <v>20</v>
      </c>
      <c r="K36" s="91" t="s">
        <v>11</v>
      </c>
      <c r="L36" s="91" t="s">
        <v>19</v>
      </c>
      <c r="M36" s="92" t="s">
        <v>20</v>
      </c>
      <c r="N36" s="91" t="s">
        <v>11</v>
      </c>
      <c r="O36" s="91" t="s">
        <v>19</v>
      </c>
      <c r="P36" s="92" t="s">
        <v>20</v>
      </c>
      <c r="Q36" s="91" t="s">
        <v>11</v>
      </c>
      <c r="R36" s="91" t="s">
        <v>19</v>
      </c>
      <c r="S36" s="91" t="s">
        <v>20</v>
      </c>
      <c r="T36" s="93"/>
      <c r="U36" s="94"/>
    </row>
    <row r="37" spans="1:22" s="50" customFormat="1">
      <c r="A37" s="56"/>
      <c r="B37" s="52" t="s">
        <v>58</v>
      </c>
      <c r="C37" s="53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48"/>
      <c r="U37" s="52" t="s">
        <v>59</v>
      </c>
    </row>
    <row r="38" spans="1:22" s="50" customFormat="1">
      <c r="A38" s="56"/>
      <c r="B38" s="52" t="s">
        <v>60</v>
      </c>
      <c r="C38" s="53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48"/>
      <c r="U38" s="52" t="s">
        <v>61</v>
      </c>
    </row>
    <row r="39" spans="1:22" s="50" customFormat="1">
      <c r="A39" s="56"/>
      <c r="B39" s="52" t="s">
        <v>62</v>
      </c>
      <c r="C39" s="53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48"/>
      <c r="U39" s="52" t="s">
        <v>63</v>
      </c>
    </row>
    <row r="40" spans="1:22" s="50" customFormat="1">
      <c r="A40" s="56"/>
      <c r="B40" s="52" t="s">
        <v>64</v>
      </c>
      <c r="C40" s="53"/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48"/>
      <c r="U40" s="52" t="s">
        <v>65</v>
      </c>
    </row>
    <row r="41" spans="1:22" s="100" customFormat="1" ht="18">
      <c r="A41" s="95" t="s">
        <v>66</v>
      </c>
      <c r="B41" s="95"/>
      <c r="C41" s="95"/>
      <c r="D41" s="96"/>
      <c r="E41" s="97">
        <v>10908</v>
      </c>
      <c r="F41" s="97">
        <v>6207</v>
      </c>
      <c r="G41" s="97">
        <f t="shared" ref="G41:P41" si="0">G42+G45+G48</f>
        <v>4728</v>
      </c>
      <c r="H41" s="97">
        <f t="shared" si="0"/>
        <v>977</v>
      </c>
      <c r="I41" s="97">
        <f t="shared" si="0"/>
        <v>369</v>
      </c>
      <c r="J41" s="97">
        <f t="shared" si="0"/>
        <v>399</v>
      </c>
      <c r="K41" s="97">
        <f t="shared" si="0"/>
        <v>9494</v>
      </c>
      <c r="L41" s="97">
        <f t="shared" si="0"/>
        <v>2495</v>
      </c>
      <c r="M41" s="97">
        <f t="shared" si="0"/>
        <v>4112</v>
      </c>
      <c r="N41" s="97">
        <f t="shared" si="0"/>
        <v>437</v>
      </c>
      <c r="O41" s="97">
        <f t="shared" si="0"/>
        <v>137</v>
      </c>
      <c r="P41" s="97">
        <f t="shared" si="0"/>
        <v>217</v>
      </c>
      <c r="Q41" s="98" t="s">
        <v>67</v>
      </c>
      <c r="R41" s="98" t="s">
        <v>67</v>
      </c>
      <c r="S41" s="98" t="s">
        <v>67</v>
      </c>
      <c r="T41" s="99" t="s">
        <v>11</v>
      </c>
      <c r="U41" s="95"/>
    </row>
    <row r="42" spans="1:22" s="100" customFormat="1" ht="18">
      <c r="A42" s="101" t="s">
        <v>22</v>
      </c>
      <c r="C42" s="102"/>
      <c r="D42" s="103"/>
      <c r="E42" s="98">
        <v>3698</v>
      </c>
      <c r="F42" s="98">
        <v>1277</v>
      </c>
      <c r="G42" s="98">
        <f>J42+M42+P42</f>
        <v>2421</v>
      </c>
      <c r="H42" s="98">
        <f>SUM(H43:H44)</f>
        <v>352</v>
      </c>
      <c r="I42" s="98">
        <f t="shared" ref="I42:P42" si="1">SUM(I43:I44)</f>
        <v>117</v>
      </c>
      <c r="J42" s="98">
        <f t="shared" si="1"/>
        <v>235</v>
      </c>
      <c r="K42" s="98">
        <f t="shared" si="1"/>
        <v>3103</v>
      </c>
      <c r="L42" s="98">
        <f t="shared" si="1"/>
        <v>1074</v>
      </c>
      <c r="M42" s="98">
        <f t="shared" si="1"/>
        <v>2029</v>
      </c>
      <c r="N42" s="98">
        <f t="shared" si="1"/>
        <v>243</v>
      </c>
      <c r="O42" s="98">
        <f t="shared" si="1"/>
        <v>86</v>
      </c>
      <c r="P42" s="98">
        <f t="shared" si="1"/>
        <v>157</v>
      </c>
      <c r="Q42" s="98" t="s">
        <v>67</v>
      </c>
      <c r="R42" s="98" t="s">
        <v>67</v>
      </c>
      <c r="S42" s="98" t="s">
        <v>67</v>
      </c>
      <c r="T42" s="104" t="s">
        <v>23</v>
      </c>
      <c r="U42" s="102"/>
    </row>
    <row r="43" spans="1:22" s="100" customFormat="1" ht="18">
      <c r="A43" s="105" t="s">
        <v>68</v>
      </c>
      <c r="B43" s="105"/>
      <c r="C43" s="105"/>
      <c r="D43" s="106"/>
      <c r="E43" s="107">
        <v>3107</v>
      </c>
      <c r="F43" s="107">
        <v>1117</v>
      </c>
      <c r="G43" s="107">
        <f>J43+M43+P43</f>
        <v>1990</v>
      </c>
      <c r="H43" s="107">
        <f>SUM(I43:J43)</f>
        <v>325</v>
      </c>
      <c r="I43" s="107">
        <v>102</v>
      </c>
      <c r="J43" s="107">
        <v>223</v>
      </c>
      <c r="K43" s="107">
        <f>SUM(L43:M43)</f>
        <v>2696</v>
      </c>
      <c r="L43" s="107">
        <v>980</v>
      </c>
      <c r="M43" s="107">
        <v>1716</v>
      </c>
      <c r="N43" s="107">
        <f>SUM(O43:P43)</f>
        <v>86</v>
      </c>
      <c r="O43" s="107">
        <v>35</v>
      </c>
      <c r="P43" s="107">
        <v>51</v>
      </c>
      <c r="Q43" s="107" t="s">
        <v>67</v>
      </c>
      <c r="R43" s="107" t="s">
        <v>67</v>
      </c>
      <c r="S43" s="107" t="s">
        <v>67</v>
      </c>
      <c r="T43" s="108" t="s">
        <v>69</v>
      </c>
      <c r="U43" s="105"/>
      <c r="V43" s="109"/>
    </row>
    <row r="44" spans="1:22" s="100" customFormat="1" ht="18">
      <c r="A44" s="105" t="s">
        <v>70</v>
      </c>
      <c r="B44" s="105"/>
      <c r="C44" s="105"/>
      <c r="D44" s="106"/>
      <c r="E44" s="107">
        <v>591</v>
      </c>
      <c r="F44" s="107">
        <v>160</v>
      </c>
      <c r="G44" s="107">
        <f>J44+M44+P44</f>
        <v>431</v>
      </c>
      <c r="H44" s="107">
        <f>SUM(I44:J44)</f>
        <v>27</v>
      </c>
      <c r="I44" s="107">
        <v>15</v>
      </c>
      <c r="J44" s="107">
        <v>12</v>
      </c>
      <c r="K44" s="107">
        <f>SUM(L44:M44)</f>
        <v>407</v>
      </c>
      <c r="L44" s="107">
        <v>94</v>
      </c>
      <c r="M44" s="107">
        <v>313</v>
      </c>
      <c r="N44" s="107">
        <f>SUM(O44:P44)</f>
        <v>157</v>
      </c>
      <c r="O44" s="107">
        <v>51</v>
      </c>
      <c r="P44" s="107">
        <v>106</v>
      </c>
      <c r="Q44" s="107" t="s">
        <v>67</v>
      </c>
      <c r="R44" s="107" t="s">
        <v>67</v>
      </c>
      <c r="S44" s="107" t="s">
        <v>67</v>
      </c>
      <c r="T44" s="110" t="s">
        <v>71</v>
      </c>
      <c r="U44" s="111"/>
    </row>
    <row r="45" spans="1:22" s="100" customFormat="1" ht="18">
      <c r="A45" s="101" t="s">
        <v>32</v>
      </c>
      <c r="C45" s="102"/>
      <c r="D45" s="103"/>
      <c r="E45" s="98">
        <v>3227</v>
      </c>
      <c r="F45" s="98">
        <v>3227</v>
      </c>
      <c r="G45" s="98">
        <f t="shared" ref="G45:S47" si="2">SUM(G46:G47)</f>
        <v>27</v>
      </c>
      <c r="H45" s="98">
        <f t="shared" si="2"/>
        <v>215</v>
      </c>
      <c r="I45" s="98">
        <f t="shared" si="2"/>
        <v>4</v>
      </c>
      <c r="J45" s="98">
        <f t="shared" si="2"/>
        <v>2</v>
      </c>
      <c r="K45" s="98">
        <f t="shared" si="2"/>
        <v>2929</v>
      </c>
      <c r="L45" s="98">
        <f t="shared" si="2"/>
        <v>17</v>
      </c>
      <c r="M45" s="98">
        <f t="shared" si="2"/>
        <v>25</v>
      </c>
      <c r="N45" s="98">
        <f t="shared" si="2"/>
        <v>83</v>
      </c>
      <c r="O45" s="98">
        <f t="shared" si="2"/>
        <v>0</v>
      </c>
      <c r="P45" s="98">
        <f t="shared" si="2"/>
        <v>0</v>
      </c>
      <c r="Q45" s="98">
        <f t="shared" si="2"/>
        <v>0</v>
      </c>
      <c r="R45" s="98">
        <f t="shared" si="2"/>
        <v>0</v>
      </c>
      <c r="S45" s="98">
        <f t="shared" si="2"/>
        <v>0</v>
      </c>
      <c r="T45" s="104" t="s">
        <v>33</v>
      </c>
      <c r="U45" s="102"/>
    </row>
    <row r="46" spans="1:22" s="100" customFormat="1" ht="18">
      <c r="A46" s="105" t="s">
        <v>68</v>
      </c>
      <c r="B46" s="105"/>
      <c r="C46" s="105"/>
      <c r="D46" s="106"/>
      <c r="E46" s="107">
        <v>3179</v>
      </c>
      <c r="F46" s="107">
        <v>3179</v>
      </c>
      <c r="G46" s="107" t="s">
        <v>72</v>
      </c>
      <c r="H46" s="107">
        <v>209</v>
      </c>
      <c r="I46" s="107" t="s">
        <v>72</v>
      </c>
      <c r="J46" s="107" t="s">
        <v>72</v>
      </c>
      <c r="K46" s="107">
        <v>2887</v>
      </c>
      <c r="L46" s="107" t="s">
        <v>72</v>
      </c>
      <c r="M46" s="107" t="s">
        <v>72</v>
      </c>
      <c r="N46" s="107">
        <v>83</v>
      </c>
      <c r="O46" s="107" t="s">
        <v>73</v>
      </c>
      <c r="P46" s="107" t="s">
        <v>73</v>
      </c>
      <c r="Q46" s="98">
        <f t="shared" si="2"/>
        <v>0</v>
      </c>
      <c r="R46" s="98">
        <f t="shared" si="2"/>
        <v>0</v>
      </c>
      <c r="S46" s="98">
        <f t="shared" si="2"/>
        <v>0</v>
      </c>
      <c r="T46" s="108" t="s">
        <v>69</v>
      </c>
      <c r="U46" s="105"/>
      <c r="V46" s="109"/>
    </row>
    <row r="47" spans="1:22" s="100" customFormat="1" ht="18">
      <c r="A47" s="105" t="s">
        <v>70</v>
      </c>
      <c r="B47" s="105"/>
      <c r="C47" s="105"/>
      <c r="D47" s="106"/>
      <c r="E47" s="107">
        <v>48</v>
      </c>
      <c r="F47" s="107">
        <v>48</v>
      </c>
      <c r="G47" s="107">
        <f>J47+M47</f>
        <v>27</v>
      </c>
      <c r="H47" s="107">
        <v>6</v>
      </c>
      <c r="I47" s="107">
        <v>4</v>
      </c>
      <c r="J47" s="107">
        <v>2</v>
      </c>
      <c r="K47" s="107">
        <v>42</v>
      </c>
      <c r="L47" s="107">
        <v>17</v>
      </c>
      <c r="M47" s="107">
        <v>25</v>
      </c>
      <c r="N47" s="107" t="s">
        <v>67</v>
      </c>
      <c r="O47" s="107" t="s">
        <v>67</v>
      </c>
      <c r="P47" s="107" t="s">
        <v>67</v>
      </c>
      <c r="Q47" s="98">
        <f t="shared" si="2"/>
        <v>0</v>
      </c>
      <c r="R47" s="98">
        <f t="shared" si="2"/>
        <v>0</v>
      </c>
      <c r="S47" s="98">
        <f t="shared" si="2"/>
        <v>0</v>
      </c>
      <c r="T47" s="110" t="s">
        <v>71</v>
      </c>
      <c r="U47" s="111"/>
    </row>
    <row r="48" spans="1:22" s="100" customFormat="1" ht="18">
      <c r="A48" s="101" t="s">
        <v>44</v>
      </c>
      <c r="C48" s="102"/>
      <c r="D48" s="103"/>
      <c r="E48" s="98">
        <v>3983</v>
      </c>
      <c r="F48" s="98">
        <v>1703</v>
      </c>
      <c r="G48" s="98">
        <v>2280</v>
      </c>
      <c r="H48" s="98">
        <f>SUM(H49:H52)</f>
        <v>410</v>
      </c>
      <c r="I48" s="98">
        <f t="shared" ref="I48:P48" si="3">SUM(I49:I52)</f>
        <v>248</v>
      </c>
      <c r="J48" s="98">
        <f t="shared" si="3"/>
        <v>162</v>
      </c>
      <c r="K48" s="98">
        <f t="shared" si="3"/>
        <v>3462</v>
      </c>
      <c r="L48" s="98">
        <f t="shared" si="3"/>
        <v>1404</v>
      </c>
      <c r="M48" s="98">
        <f t="shared" si="3"/>
        <v>2058</v>
      </c>
      <c r="N48" s="98">
        <f t="shared" si="3"/>
        <v>111</v>
      </c>
      <c r="O48" s="98">
        <f t="shared" si="3"/>
        <v>51</v>
      </c>
      <c r="P48" s="98">
        <f t="shared" si="3"/>
        <v>60</v>
      </c>
      <c r="Q48" s="107">
        <f t="shared" ref="Q48:S52" si="4">SUM(R48:S48)</f>
        <v>0</v>
      </c>
      <c r="R48" s="107">
        <f t="shared" si="4"/>
        <v>0</v>
      </c>
      <c r="S48" s="107">
        <f t="shared" si="4"/>
        <v>0</v>
      </c>
      <c r="T48" s="104" t="s">
        <v>45</v>
      </c>
      <c r="U48" s="102"/>
    </row>
    <row r="49" spans="1:22" s="100" customFormat="1" ht="18">
      <c r="A49" s="105" t="s">
        <v>68</v>
      </c>
      <c r="B49" s="105"/>
      <c r="C49" s="105"/>
      <c r="D49" s="106"/>
      <c r="E49" s="107">
        <v>3599</v>
      </c>
      <c r="F49" s="107">
        <v>1545</v>
      </c>
      <c r="G49" s="107">
        <v>2054</v>
      </c>
      <c r="H49" s="107">
        <f>SUM(I49:J49)</f>
        <v>397</v>
      </c>
      <c r="I49" s="107">
        <v>245</v>
      </c>
      <c r="J49" s="107">
        <v>152</v>
      </c>
      <c r="K49" s="107">
        <f>SUM(L49:M49)</f>
        <v>3109</v>
      </c>
      <c r="L49" s="107">
        <v>1255</v>
      </c>
      <c r="M49" s="107">
        <v>1854</v>
      </c>
      <c r="N49" s="107">
        <f>SUM(O49:P49)</f>
        <v>93</v>
      </c>
      <c r="O49" s="107">
        <v>45</v>
      </c>
      <c r="P49" s="107">
        <v>48</v>
      </c>
      <c r="Q49" s="107">
        <f t="shared" si="4"/>
        <v>0</v>
      </c>
      <c r="R49" s="107">
        <f t="shared" si="4"/>
        <v>0</v>
      </c>
      <c r="S49" s="107">
        <f t="shared" si="4"/>
        <v>0</v>
      </c>
      <c r="T49" s="108" t="s">
        <v>69</v>
      </c>
      <c r="U49" s="105"/>
      <c r="V49" s="111"/>
    </row>
    <row r="50" spans="1:22" s="100" customFormat="1" ht="18">
      <c r="A50" s="105" t="s">
        <v>70</v>
      </c>
      <c r="B50" s="105"/>
      <c r="C50" s="105"/>
      <c r="D50" s="106"/>
      <c r="E50" s="107">
        <v>241</v>
      </c>
      <c r="F50" s="107">
        <v>95</v>
      </c>
      <c r="G50" s="107">
        <v>146</v>
      </c>
      <c r="H50" s="107">
        <f>SUM(I50:J50)</f>
        <v>3</v>
      </c>
      <c r="I50" s="107">
        <v>1</v>
      </c>
      <c r="J50" s="107">
        <v>2</v>
      </c>
      <c r="K50" s="107">
        <f>SUM(L50:M50)</f>
        <v>220</v>
      </c>
      <c r="L50" s="107">
        <v>88</v>
      </c>
      <c r="M50" s="107">
        <v>132</v>
      </c>
      <c r="N50" s="107">
        <f>SUM(O50:P50)</f>
        <v>18</v>
      </c>
      <c r="O50" s="107">
        <v>6</v>
      </c>
      <c r="P50" s="107">
        <v>12</v>
      </c>
      <c r="Q50" s="107">
        <f t="shared" si="4"/>
        <v>0</v>
      </c>
      <c r="R50" s="107">
        <f t="shared" si="4"/>
        <v>0</v>
      </c>
      <c r="S50" s="107">
        <f t="shared" si="4"/>
        <v>0</v>
      </c>
      <c r="T50" s="110" t="s">
        <v>71</v>
      </c>
      <c r="U50" s="111"/>
      <c r="V50" s="112"/>
    </row>
    <row r="51" spans="1:22" s="100" customFormat="1" ht="18">
      <c r="A51" s="105" t="s">
        <v>74</v>
      </c>
      <c r="B51" s="105"/>
      <c r="C51" s="105"/>
      <c r="D51" s="106"/>
      <c r="E51" s="107">
        <v>53</v>
      </c>
      <c r="F51" s="107">
        <v>13</v>
      </c>
      <c r="G51" s="107">
        <v>40</v>
      </c>
      <c r="H51" s="107">
        <f>SUM(I51:J51)</f>
        <v>0</v>
      </c>
      <c r="I51" s="107" t="s">
        <v>67</v>
      </c>
      <c r="J51" s="107" t="s">
        <v>67</v>
      </c>
      <c r="K51" s="107">
        <f>SUM(L51:M51)</f>
        <v>53</v>
      </c>
      <c r="L51" s="107">
        <v>13</v>
      </c>
      <c r="M51" s="107">
        <v>40</v>
      </c>
      <c r="N51" s="107">
        <f>SUM(O51:P51)</f>
        <v>0</v>
      </c>
      <c r="O51" s="107">
        <f>SUM(P51:Q51)</f>
        <v>0</v>
      </c>
      <c r="P51" s="107">
        <f>SUM(Q51:R51)</f>
        <v>0</v>
      </c>
      <c r="Q51" s="107">
        <f t="shared" si="4"/>
        <v>0</v>
      </c>
      <c r="R51" s="107">
        <f t="shared" si="4"/>
        <v>0</v>
      </c>
      <c r="S51" s="107">
        <f t="shared" si="4"/>
        <v>0</v>
      </c>
      <c r="T51" s="108" t="s">
        <v>75</v>
      </c>
      <c r="U51" s="105"/>
      <c r="V51" s="105"/>
    </row>
    <row r="52" spans="1:22" s="100" customFormat="1" ht="18">
      <c r="A52" s="111" t="s">
        <v>76</v>
      </c>
      <c r="B52" s="111"/>
      <c r="C52" s="111"/>
      <c r="D52" s="113"/>
      <c r="E52" s="107">
        <v>90</v>
      </c>
      <c r="F52" s="107">
        <v>50</v>
      </c>
      <c r="G52" s="107">
        <v>40</v>
      </c>
      <c r="H52" s="107">
        <f>SUM(I52:J52)</f>
        <v>10</v>
      </c>
      <c r="I52" s="107">
        <v>2</v>
      </c>
      <c r="J52" s="107">
        <v>8</v>
      </c>
      <c r="K52" s="107">
        <f>SUM(L52:M52)</f>
        <v>80</v>
      </c>
      <c r="L52" s="107">
        <v>48</v>
      </c>
      <c r="M52" s="107">
        <v>32</v>
      </c>
      <c r="N52" s="107">
        <f>SUM(O52:P52)</f>
        <v>0</v>
      </c>
      <c r="O52" s="107">
        <f>SUM(P52:Q52)</f>
        <v>0</v>
      </c>
      <c r="P52" s="107">
        <f>SUM(Q52:R52)</f>
        <v>0</v>
      </c>
      <c r="Q52" s="107">
        <f t="shared" si="4"/>
        <v>0</v>
      </c>
      <c r="R52" s="107">
        <f t="shared" si="4"/>
        <v>0</v>
      </c>
      <c r="S52" s="107">
        <f t="shared" si="4"/>
        <v>0</v>
      </c>
      <c r="T52" s="114"/>
      <c r="U52" s="115"/>
      <c r="V52" s="115"/>
    </row>
    <row r="53" spans="1:22" s="100" customFormat="1" ht="18">
      <c r="A53" s="101" t="s">
        <v>77</v>
      </c>
      <c r="C53" s="102"/>
      <c r="D53" s="103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16"/>
      <c r="T53" s="104" t="s">
        <v>78</v>
      </c>
      <c r="U53" s="102"/>
    </row>
    <row r="54" spans="1:22" s="100" customFormat="1" ht="18">
      <c r="A54" s="105" t="s">
        <v>68</v>
      </c>
      <c r="B54" s="105"/>
      <c r="C54" s="105"/>
      <c r="D54" s="106"/>
      <c r="E54" s="107" t="s">
        <v>79</v>
      </c>
      <c r="F54" s="107" t="s">
        <v>79</v>
      </c>
      <c r="G54" s="107" t="s">
        <v>79</v>
      </c>
      <c r="H54" s="107" t="s">
        <v>79</v>
      </c>
      <c r="I54" s="107" t="s">
        <v>79</v>
      </c>
      <c r="J54" s="107" t="s">
        <v>79</v>
      </c>
      <c r="K54" s="107" t="s">
        <v>79</v>
      </c>
      <c r="L54" s="107" t="s">
        <v>79</v>
      </c>
      <c r="M54" s="107" t="s">
        <v>79</v>
      </c>
      <c r="N54" s="107" t="s">
        <v>79</v>
      </c>
      <c r="O54" s="107" t="s">
        <v>79</v>
      </c>
      <c r="P54" s="107" t="s">
        <v>79</v>
      </c>
      <c r="Q54" s="107" t="s">
        <v>79</v>
      </c>
      <c r="R54" s="107" t="s">
        <v>79</v>
      </c>
      <c r="S54" s="107" t="s">
        <v>79</v>
      </c>
      <c r="T54" s="108" t="s">
        <v>69</v>
      </c>
      <c r="U54" s="105"/>
      <c r="V54" s="111"/>
    </row>
    <row r="55" spans="1:22" s="100" customFormat="1" ht="18">
      <c r="A55" s="105" t="s">
        <v>70</v>
      </c>
      <c r="B55" s="105"/>
      <c r="C55" s="105"/>
      <c r="D55" s="106"/>
      <c r="E55" s="107" t="s">
        <v>79</v>
      </c>
      <c r="F55" s="107" t="s">
        <v>79</v>
      </c>
      <c r="G55" s="107" t="s">
        <v>79</v>
      </c>
      <c r="H55" s="107" t="s">
        <v>79</v>
      </c>
      <c r="I55" s="107" t="s">
        <v>79</v>
      </c>
      <c r="J55" s="107" t="s">
        <v>79</v>
      </c>
      <c r="K55" s="107" t="s">
        <v>79</v>
      </c>
      <c r="L55" s="107" t="s">
        <v>79</v>
      </c>
      <c r="M55" s="107" t="s">
        <v>79</v>
      </c>
      <c r="N55" s="107" t="s">
        <v>79</v>
      </c>
      <c r="O55" s="107" t="s">
        <v>79</v>
      </c>
      <c r="P55" s="107" t="s">
        <v>79</v>
      </c>
      <c r="Q55" s="107" t="s">
        <v>79</v>
      </c>
      <c r="R55" s="107" t="s">
        <v>79</v>
      </c>
      <c r="S55" s="107" t="s">
        <v>79</v>
      </c>
      <c r="T55" s="110" t="s">
        <v>71</v>
      </c>
      <c r="U55" s="111"/>
      <c r="V55" s="112"/>
    </row>
    <row r="56" spans="1:22" s="100" customFormat="1" ht="18">
      <c r="A56" s="105" t="s">
        <v>74</v>
      </c>
      <c r="B56" s="105"/>
      <c r="C56" s="105"/>
      <c r="D56" s="106"/>
      <c r="E56" s="107" t="s">
        <v>79</v>
      </c>
      <c r="F56" s="107" t="s">
        <v>79</v>
      </c>
      <c r="G56" s="107" t="s">
        <v>79</v>
      </c>
      <c r="H56" s="107" t="s">
        <v>79</v>
      </c>
      <c r="I56" s="107" t="s">
        <v>79</v>
      </c>
      <c r="J56" s="107" t="s">
        <v>79</v>
      </c>
      <c r="K56" s="107" t="s">
        <v>79</v>
      </c>
      <c r="L56" s="107" t="s">
        <v>79</v>
      </c>
      <c r="M56" s="107" t="s">
        <v>79</v>
      </c>
      <c r="N56" s="107" t="s">
        <v>79</v>
      </c>
      <c r="O56" s="107" t="s">
        <v>79</v>
      </c>
      <c r="P56" s="107" t="s">
        <v>79</v>
      </c>
      <c r="Q56" s="107" t="s">
        <v>79</v>
      </c>
      <c r="R56" s="107" t="s">
        <v>79</v>
      </c>
      <c r="S56" s="107" t="s">
        <v>79</v>
      </c>
      <c r="T56" s="108" t="s">
        <v>75</v>
      </c>
      <c r="U56" s="105"/>
      <c r="V56" s="105"/>
    </row>
    <row r="57" spans="1:22" s="1" customFormat="1">
      <c r="A57" s="117"/>
      <c r="B57" s="117"/>
      <c r="C57" s="117"/>
      <c r="D57" s="118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7"/>
      <c r="U57" s="117"/>
    </row>
    <row r="58" spans="1:22" s="1" customForma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</row>
    <row r="59" spans="1:22" s="120" customFormat="1" ht="18">
      <c r="B59" s="120" t="s">
        <v>80</v>
      </c>
      <c r="M59" s="120" t="s">
        <v>81</v>
      </c>
    </row>
    <row r="60" spans="1:22" s="120" customFormat="1" ht="18">
      <c r="C60" s="120" t="s">
        <v>82</v>
      </c>
      <c r="M60" s="120" t="s">
        <v>83</v>
      </c>
    </row>
    <row r="61" spans="1:22" s="73" customFormat="1">
      <c r="A61" s="121"/>
      <c r="B61" s="122" t="s">
        <v>84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2" t="s">
        <v>85</v>
      </c>
      <c r="N61" s="121"/>
      <c r="O61" s="121"/>
      <c r="P61" s="121"/>
      <c r="Q61" s="121"/>
      <c r="R61" s="121"/>
      <c r="S61" s="121"/>
      <c r="T61" s="121"/>
      <c r="U61" s="121"/>
    </row>
  </sheetData>
  <mergeCells count="45">
    <mergeCell ref="A54:D54"/>
    <mergeCell ref="T54:U54"/>
    <mergeCell ref="A55:D55"/>
    <mergeCell ref="A56:D56"/>
    <mergeCell ref="T56:V56"/>
    <mergeCell ref="A47:D47"/>
    <mergeCell ref="A49:D49"/>
    <mergeCell ref="T49:U49"/>
    <mergeCell ref="A50:D50"/>
    <mergeCell ref="A51:D51"/>
    <mergeCell ref="T51:V51"/>
    <mergeCell ref="A41:D41"/>
    <mergeCell ref="T41:U41"/>
    <mergeCell ref="A43:D43"/>
    <mergeCell ref="T43:U43"/>
    <mergeCell ref="A44:D44"/>
    <mergeCell ref="A46:D46"/>
    <mergeCell ref="T46:U46"/>
    <mergeCell ref="N33:P33"/>
    <mergeCell ref="Q33:S33"/>
    <mergeCell ref="E34:G34"/>
    <mergeCell ref="H34:J34"/>
    <mergeCell ref="K34:M34"/>
    <mergeCell ref="N34:P34"/>
    <mergeCell ref="Q34:S34"/>
    <mergeCell ref="N6:P6"/>
    <mergeCell ref="Q6:S6"/>
    <mergeCell ref="T6:U6"/>
    <mergeCell ref="A10:D10"/>
    <mergeCell ref="T10:U10"/>
    <mergeCell ref="A32:D36"/>
    <mergeCell ref="H32:S32"/>
    <mergeCell ref="E33:G33"/>
    <mergeCell ref="H33:J33"/>
    <mergeCell ref="K33:M33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2011-01-07T08:17:01Z</dcterms:created>
  <dcterms:modified xsi:type="dcterms:W3CDTF">2011-01-07T08:17:12Z</dcterms:modified>
</cp:coreProperties>
</file>