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แดง\สธอ\รายงานนับจด\การจัดทำรายงาน สธอ2565 (ข้อมูลพื้นฐาน) ระดับจังหวัด_0\รายงาน สธอ นับจด\รายงาน_word\ตารางสถิติ 16 ตาราง\"/>
    </mc:Choice>
  </mc:AlternateContent>
  <xr:revisionPtr revIDLastSave="0" documentId="13_ncr:1_{FE228DD1-2757-4191-A9B4-64BB65147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" i="2" l="1"/>
  <c r="AD5" i="2"/>
  <c r="AE5" i="2"/>
  <c r="AF5" i="2"/>
  <c r="AG5" i="2"/>
  <c r="AH5" i="2"/>
  <c r="AI5" i="2"/>
  <c r="AC6" i="2"/>
  <c r="AD6" i="2"/>
  <c r="AE6" i="2"/>
  <c r="AF6" i="2"/>
  <c r="AG6" i="2"/>
  <c r="AH6" i="2"/>
  <c r="AI6" i="2"/>
  <c r="AC7" i="2"/>
  <c r="AD7" i="2"/>
  <c r="AE7" i="2"/>
  <c r="AF7" i="2"/>
  <c r="AG7" i="2"/>
  <c r="AH7" i="2"/>
  <c r="AI7" i="2"/>
  <c r="AC8" i="2"/>
  <c r="AD8" i="2"/>
  <c r="AE8" i="2"/>
  <c r="AF8" i="2"/>
  <c r="AG8" i="2"/>
  <c r="AH8" i="2"/>
  <c r="AI8" i="2"/>
  <c r="AC9" i="2"/>
  <c r="AD9" i="2"/>
  <c r="AE9" i="2"/>
  <c r="AF9" i="2"/>
  <c r="AG9" i="2"/>
  <c r="AH9" i="2"/>
  <c r="AI9" i="2"/>
  <c r="AC10" i="2"/>
  <c r="AD10" i="2"/>
  <c r="AE10" i="2"/>
  <c r="AF10" i="2"/>
  <c r="AG10" i="2"/>
  <c r="AH10" i="2"/>
  <c r="AI10" i="2"/>
  <c r="AC11" i="2"/>
  <c r="AD11" i="2"/>
  <c r="AE11" i="2"/>
  <c r="AF11" i="2"/>
  <c r="AG11" i="2"/>
  <c r="AH11" i="2"/>
  <c r="AI11" i="2"/>
  <c r="AC12" i="2"/>
  <c r="AD12" i="2"/>
  <c r="AE12" i="2"/>
  <c r="AF12" i="2"/>
  <c r="AG12" i="2"/>
  <c r="AH12" i="2"/>
  <c r="AI12" i="2"/>
  <c r="AC13" i="2"/>
  <c r="AD13" i="2"/>
  <c r="AE13" i="2"/>
  <c r="AF13" i="2"/>
  <c r="AG13" i="2"/>
  <c r="AH13" i="2"/>
  <c r="AI13" i="2"/>
  <c r="AC14" i="2"/>
  <c r="AD14" i="2"/>
  <c r="AE14" i="2"/>
  <c r="AF14" i="2"/>
  <c r="AG14" i="2"/>
  <c r="AH14" i="2"/>
  <c r="AI14" i="2"/>
  <c r="AC15" i="2"/>
  <c r="AD15" i="2"/>
  <c r="AE15" i="2"/>
  <c r="AF15" i="2"/>
  <c r="AG15" i="2"/>
  <c r="AH15" i="2"/>
  <c r="AI15" i="2"/>
  <c r="AC16" i="2"/>
  <c r="AD16" i="2"/>
  <c r="AE16" i="2"/>
  <c r="AF16" i="2"/>
  <c r="AG16" i="2"/>
  <c r="AH16" i="2"/>
  <c r="AI16" i="2"/>
  <c r="AC17" i="2"/>
  <c r="AD17" i="2"/>
  <c r="AE17" i="2"/>
  <c r="AF17" i="2"/>
  <c r="AG17" i="2"/>
  <c r="AH17" i="2"/>
  <c r="AI17" i="2"/>
  <c r="AC18" i="2"/>
  <c r="AD18" i="2"/>
  <c r="AE18" i="2"/>
  <c r="AF18" i="2"/>
  <c r="AG18" i="2"/>
  <c r="AH18" i="2"/>
  <c r="AI18" i="2"/>
  <c r="AI4" i="2"/>
  <c r="AD4" i="2"/>
  <c r="AE4" i="2"/>
  <c r="AF4" i="2"/>
  <c r="AG4" i="2"/>
  <c r="AH4" i="2"/>
  <c r="AC4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3" i="2"/>
  <c r="L3" i="2"/>
  <c r="M3" i="2"/>
  <c r="N3" i="2"/>
  <c r="O3" i="2"/>
  <c r="P3" i="2"/>
  <c r="Q3" i="2"/>
  <c r="L4" i="2"/>
  <c r="M4" i="2"/>
  <c r="N4" i="2"/>
  <c r="O4" i="2"/>
  <c r="P4" i="2"/>
  <c r="Q4" i="2"/>
  <c r="L5" i="2"/>
  <c r="M5" i="2"/>
  <c r="N5" i="2"/>
  <c r="O5" i="2"/>
  <c r="P5" i="2"/>
  <c r="Q5" i="2"/>
  <c r="L6" i="2"/>
  <c r="M6" i="2"/>
  <c r="N6" i="2"/>
  <c r="O6" i="2"/>
  <c r="P6" i="2"/>
  <c r="Q6" i="2"/>
  <c r="L7" i="2"/>
  <c r="M7" i="2"/>
  <c r="N7" i="2"/>
  <c r="O7" i="2"/>
  <c r="P7" i="2"/>
  <c r="Q7" i="2"/>
  <c r="L8" i="2"/>
  <c r="M8" i="2"/>
  <c r="N8" i="2"/>
  <c r="O8" i="2"/>
  <c r="P8" i="2"/>
  <c r="Q8" i="2"/>
  <c r="L9" i="2"/>
  <c r="M9" i="2"/>
  <c r="N9" i="2"/>
  <c r="O9" i="2"/>
  <c r="P9" i="2"/>
  <c r="Q9" i="2"/>
  <c r="L10" i="2"/>
  <c r="M10" i="2"/>
  <c r="N10" i="2"/>
  <c r="O10" i="2"/>
  <c r="P10" i="2"/>
  <c r="Q10" i="2"/>
  <c r="L11" i="2"/>
  <c r="M11" i="2"/>
  <c r="N11" i="2"/>
  <c r="O11" i="2"/>
  <c r="P11" i="2"/>
  <c r="Q11" i="2"/>
  <c r="L12" i="2"/>
  <c r="M12" i="2"/>
  <c r="N12" i="2"/>
  <c r="O12" i="2"/>
  <c r="P12" i="2"/>
  <c r="Q12" i="2"/>
  <c r="L13" i="2"/>
  <c r="M13" i="2"/>
  <c r="N13" i="2"/>
  <c r="O13" i="2"/>
  <c r="P13" i="2"/>
  <c r="Q13" i="2"/>
  <c r="L14" i="2"/>
  <c r="M14" i="2"/>
  <c r="N14" i="2"/>
  <c r="O14" i="2"/>
  <c r="P14" i="2"/>
  <c r="Q14" i="2"/>
  <c r="L15" i="2"/>
  <c r="M15" i="2"/>
  <c r="N15" i="2"/>
  <c r="O15" i="2"/>
  <c r="P15" i="2"/>
  <c r="Q15" i="2"/>
  <c r="L16" i="2"/>
  <c r="M16" i="2"/>
  <c r="N16" i="2"/>
  <c r="O16" i="2"/>
  <c r="P16" i="2"/>
  <c r="Q16" i="2"/>
  <c r="L17" i="2"/>
  <c r="M17" i="2"/>
  <c r="N17" i="2"/>
  <c r="O17" i="2"/>
  <c r="P17" i="2"/>
  <c r="Q17" i="2"/>
  <c r="L18" i="2"/>
  <c r="M18" i="2"/>
  <c r="N18" i="2"/>
  <c r="O18" i="2"/>
  <c r="P18" i="2"/>
  <c r="Q18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</calcChain>
</file>

<file path=xl/sharedStrings.xml><?xml version="1.0" encoding="utf-8"?>
<sst xmlns="http://schemas.openxmlformats.org/spreadsheetml/2006/main" count="182" uniqueCount="64">
  <si>
    <t>จำนวน</t>
  </si>
  <si>
    <t>ขนาดของสถานประกอบการ (จำนวนคนทำงาน)   Size of establishment (Number of persons engaged)</t>
  </si>
  <si>
    <t>กิจกรรมทางเศรษฐกิจ</t>
  </si>
  <si>
    <t>สถานประกอบการ</t>
  </si>
  <si>
    <t>Economic activity</t>
  </si>
  <si>
    <t>Number of</t>
  </si>
  <si>
    <t>1 - 5</t>
  </si>
  <si>
    <t>6 - 10</t>
  </si>
  <si>
    <t>11- 15</t>
  </si>
  <si>
    <t>16 - 20</t>
  </si>
  <si>
    <t>21 - 25</t>
  </si>
  <si>
    <t>26 - 30</t>
  </si>
  <si>
    <t>31 - 50</t>
  </si>
  <si>
    <t>51 - 100</t>
  </si>
  <si>
    <t>101 - 200</t>
  </si>
  <si>
    <t>201 - 500</t>
  </si>
  <si>
    <t>501 - 1,000</t>
  </si>
  <si>
    <t>&gt; 1,000</t>
  </si>
  <si>
    <t>establishments</t>
  </si>
  <si>
    <t xml:space="preserve">     รวม                                                                                            </t>
  </si>
  <si>
    <t xml:space="preserve">การผลิต                                                                                             </t>
  </si>
  <si>
    <t xml:space="preserve">Manufacturing                                                                                       </t>
  </si>
  <si>
    <t xml:space="preserve">การจัดการและการบำบัดน้ำเสีย ของเสียและสิ่งปฏิกูล                                                    </t>
  </si>
  <si>
    <t xml:space="preserve">Sewerage,  waste  management and remediation activities                                             </t>
  </si>
  <si>
    <t xml:space="preserve">การก่อสร้าง                                                                                         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</si>
  <si>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</si>
  <si>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การซ่อมยานยนต์และจักรยานยนต์                                                 </t>
  </si>
  <si>
    <t xml:space="preserve">Wholesale and retail trade; repair of motor vehicles and motorcycles                                </t>
  </si>
  <si>
    <t xml:space="preserve">การขายส่ง                                                                                           </t>
  </si>
  <si>
    <t xml:space="preserve">Wholesale trade                                                                                     </t>
  </si>
  <si>
    <t xml:space="preserve">การขายปลีก                                                                                          </t>
  </si>
  <si>
    <t xml:space="preserve">Retail trade                                                                                        </t>
  </si>
  <si>
    <t xml:space="preserve">กิจกรรมคลังสินค้าและกิจกรรมที่สนับสนุนการขนส่ง                                                      </t>
  </si>
  <si>
    <t xml:space="preserve">Warehousing and support activities for transportation                                               </t>
  </si>
  <si>
    <t xml:space="preserve">ที่พักแรม                                                                                           </t>
  </si>
  <si>
    <t xml:space="preserve">Accommodation                                                                                       </t>
  </si>
  <si>
    <t xml:space="preserve">บริการอาหารและเครื่องดื่ม                                                                           </t>
  </si>
  <si>
    <t xml:space="preserve">Food and  beverage service activities                                                               </t>
  </si>
  <si>
    <t xml:space="preserve">ข้อมูลข่าวสารและการสื่อสาร                                                                          </t>
  </si>
  <si>
    <t xml:space="preserve">Information and communication                                                                       </t>
  </si>
  <si>
    <t xml:space="preserve">กิจกรรมอสังหาริมทรัพย์                                                                              </t>
  </si>
  <si>
    <t xml:space="preserve">Real estate activities                                                                              </t>
  </si>
  <si>
    <t xml:space="preserve">กิจกรรมทางวิชาชีพ วิทยาศาสตร์และเทคนิค                                                              </t>
  </si>
  <si>
    <t xml:space="preserve">Professional, scientific and technical activities                                                   </t>
  </si>
  <si>
    <t xml:space="preserve">กิจกรรมการบริหารและการบริการสนับสนุน                                                                </t>
  </si>
  <si>
    <t xml:space="preserve">Administration and support service activities                                                       </t>
  </si>
  <si>
    <t xml:space="preserve">ศิลปะ ความบันเทิงและนันทนาการ                                                                       </t>
  </si>
  <si>
    <t xml:space="preserve">Arts, entertainment and recreation                                                                  </t>
  </si>
  <si>
    <t xml:space="preserve">กิจกรรมบริการอื่น ๆ                                                                                 </t>
  </si>
  <si>
    <t xml:space="preserve">Other service activities                                                                            </t>
  </si>
  <si>
    <t xml:space="preserve">หมายเหตุ  : - ไม่มีข้อมูล หรือข้อมูลมีค่าเป็น 0 หรือมีข้อมูลจำนวนเล็กน้อย </t>
  </si>
  <si>
    <t xml:space="preserve">Note       : - Nail or zero negligible amount </t>
  </si>
  <si>
    <t>ตาราง 14 จำนวนสถานประกอบการ จำแนกตามขนาดของสถานประกอบการ (จำนวนคนทำงาน) และกิจกรรมทางเศรษฐกิจ</t>
  </si>
  <si>
    <t>Table 14 Number of Establishments by Size of Establishment (Number of Persons Engaged) and Economic Activity</t>
  </si>
  <si>
    <t>รวม</t>
  </si>
  <si>
    <t>6-15</t>
  </si>
  <si>
    <t>16-25</t>
  </si>
  <si>
    <t>51-200</t>
  </si>
  <si>
    <t>&gt;200</t>
  </si>
  <si>
    <t>Total</t>
  </si>
  <si>
    <t xml:space="preserve">ที่มา        :  สำมะโนธุรกิจและอุตสาหกรรม พ.ศ. 2565 (ข้อมูลพื้นฐาน)  จังหวัดสิงห์บุรี สำนักงานสถิติแห่งชาติ กระทรวงดิจิทัลเพื่อเศรษฐกิจและสังคม </t>
  </si>
  <si>
    <t>Source    :  The 2022 Business and Industrial Census (Basic Information),  Sing Buri Province, National Statistical Office, Ministry of Digital Economy and Society.</t>
  </si>
  <si>
    <t xml:space="preserve">     -</t>
  </si>
  <si>
    <t xml:space="preserve">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</si>
</sst>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_-;\-* #,##0.0_-;_-* &quot;-&quot;_-;_-@_-"/>
    <numFmt numFmtId="166" formatCode="_-* #,##0.0000_-;\-* #,##0.0000_-;_-* &quot;-&quot;_-;_-@_-"/>
    <numFmt numFmtId="167" formatCode="_-* #,##0_______-;\-* #,##0_-;_-* &quot;-&quot;_-;_-@_-"/>
    <numFmt numFmtId="168" formatCode="_-* #,##0___-;\-* #,##0_-;_-* &quot;-&quot;_-;_-@_-"/>
  </numFmts>
  <fonts count="3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quotePrefix="1" applyNumberFormat="1" applyFont="1" applyBorder="1" applyAlignment="1">
      <alignment horizontal="center" vertical="center"/>
    </xf>
    <xf numFmtId="0" fontId="1" fillId="0" borderId="2" xfId="0" applyFont="1" applyBorder="1"/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/>
    <xf numFmtId="3" fontId="1" fillId="0" borderId="0" xfId="0" applyNumberFormat="1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165" fontId="0" fillId="2" borderId="0" xfId="0" applyNumberFormat="1" applyFill="1"/>
    <xf numFmtId="166" fontId="1" fillId="0" borderId="0" xfId="0" applyNumberFormat="1" applyFont="1" applyAlignment="1">
      <alignment horizontal="right"/>
    </xf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indent="2"/>
    </xf>
    <xf numFmtId="3" fontId="1" fillId="0" borderId="2" xfId="0" applyNumberFormat="1" applyFont="1" applyBorder="1" applyAlignment="1">
      <alignment horizontal="center" vertical="top"/>
    </xf>
    <xf numFmtId="167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168" fontId="2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quotePrefix="1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3520723</xdr:colOff>
      <xdr:row>0</xdr:row>
      <xdr:rowOff>2</xdr:rowOff>
    </xdr:from>
    <xdr:to>
      <xdr:col>16</xdr:col>
      <xdr:colOff>180020</xdr:colOff>
      <xdr:row>2</xdr:row>
      <xdr:rowOff>109765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7F98EC-5991-425C-942E-0812D62041D4}"/>
            </a:ext>
          </a:extLst>
        </xdr:cNvPr>
        <xdr:cNvSpPr txBox="1"/>
      </xdr:nvSpPr>
      <xdr:spPr>
        <a:xfrm rot="5400000">
          <a:off x="17190712" y="-229154"/>
          <a:ext cx="716541" cy="1174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32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endParaRPr lang="en-US" sz="32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60" zoomScaleNormal="60" zoomScaleSheetLayoutView="90" workbookViewId="0">
      <selection activeCell="A17" sqref="A17"/>
    </sheetView>
  </sheetViews>
  <sheetFormatPr defaultColWidth="9.140625" defaultRowHeight="23.1" customHeight="1"/>
  <cols>
    <col min="1" max="1" width="49.85546875" style="1" customWidth="1"/>
    <col min="2" max="2" width="15.42578125" style="14" customWidth="1"/>
    <col min="3" max="9" width="10.28515625" style="14" customWidth="1"/>
    <col min="10" max="10" width="10.5703125" style="14" customWidth="1"/>
    <col min="11" max="11" width="10.28515625" style="14" customWidth="1"/>
    <col min="12" max="12" width="10.85546875" style="14" customWidth="1"/>
    <col min="13" max="13" width="10.7109375" style="14" customWidth="1"/>
    <col min="14" max="14" width="10" style="14" customWidth="1"/>
    <col min="15" max="15" width="62.42578125" style="1" customWidth="1"/>
    <col min="16" max="16" width="4.85546875" style="1" customWidth="1"/>
    <col min="17" max="16384" width="9.140625" style="1"/>
  </cols>
  <sheetData>
    <row r="1" spans="1:15" s="13" customFormat="1" ht="21">
      <c r="A1" s="13" t="s">
        <v>52</v>
      </c>
      <c r="B1" s="14"/>
      <c r="C1" s="14"/>
      <c r="D1" s="14"/>
      <c r="E1" s="14"/>
      <c r="F1" s="14"/>
      <c r="G1" s="14"/>
      <c r="H1" s="14"/>
      <c r="I1" s="15"/>
      <c r="J1" s="15"/>
      <c r="K1" s="15"/>
      <c r="L1" s="15"/>
      <c r="M1" s="15"/>
      <c r="N1" s="15"/>
    </row>
    <row r="2" spans="1:15" s="13" customFormat="1" ht="21">
      <c r="A2" s="13" t="s">
        <v>53</v>
      </c>
      <c r="B2" s="14"/>
      <c r="C2" s="14"/>
      <c r="D2" s="14"/>
      <c r="E2" s="14"/>
      <c r="F2" s="14"/>
      <c r="G2" s="14"/>
      <c r="H2" s="14"/>
      <c r="I2" s="15"/>
      <c r="J2" s="15"/>
      <c r="K2" s="15"/>
      <c r="L2" s="15"/>
      <c r="M2" s="15"/>
      <c r="N2" s="15"/>
    </row>
    <row r="3" spans="1:15" ht="11.45" customHeight="1"/>
    <row r="4" spans="1:15" ht="33" customHeight="1">
      <c r="A4" s="16"/>
      <c r="B4" s="17" t="s">
        <v>0</v>
      </c>
      <c r="C4" s="34" t="s"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18"/>
    </row>
    <row r="5" spans="1:15" ht="33" customHeight="1">
      <c r="A5" s="19" t="s">
        <v>2</v>
      </c>
      <c r="B5" s="20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19" t="s">
        <v>4</v>
      </c>
    </row>
    <row r="6" spans="1:15" ht="33" customHeight="1">
      <c r="A6" s="21"/>
      <c r="B6" s="20" t="s">
        <v>5</v>
      </c>
      <c r="C6" s="36" t="s">
        <v>6</v>
      </c>
      <c r="D6" s="36" t="s">
        <v>7</v>
      </c>
      <c r="E6" s="36" t="s">
        <v>8</v>
      </c>
      <c r="F6" s="36" t="s">
        <v>9</v>
      </c>
      <c r="G6" s="36" t="s">
        <v>10</v>
      </c>
      <c r="H6" s="36" t="s">
        <v>11</v>
      </c>
      <c r="I6" s="36" t="s">
        <v>12</v>
      </c>
      <c r="J6" s="36" t="s">
        <v>13</v>
      </c>
      <c r="K6" s="36" t="s">
        <v>14</v>
      </c>
      <c r="L6" s="36" t="s">
        <v>15</v>
      </c>
      <c r="M6" s="36" t="s">
        <v>16</v>
      </c>
      <c r="N6" s="37" t="s">
        <v>17</v>
      </c>
      <c r="O6" s="21"/>
    </row>
    <row r="7" spans="1:15" ht="33" customHeight="1">
      <c r="A7" s="22"/>
      <c r="B7" s="25" t="s">
        <v>18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2"/>
    </row>
    <row r="8" spans="1:15" s="13" customFormat="1" ht="36.75" customHeight="1">
      <c r="A8" s="23" t="s">
        <v>54</v>
      </c>
      <c r="B8" s="27">
        <v>10695</v>
      </c>
      <c r="C8" s="31">
        <v>9903</v>
      </c>
      <c r="D8" s="31">
        <v>443</v>
      </c>
      <c r="E8" s="31">
        <v>164</v>
      </c>
      <c r="F8" s="31">
        <v>49</v>
      </c>
      <c r="G8" s="31">
        <v>35</v>
      </c>
      <c r="H8" s="31">
        <v>12</v>
      </c>
      <c r="I8" s="31">
        <v>35</v>
      </c>
      <c r="J8" s="27">
        <v>29</v>
      </c>
      <c r="K8" s="27">
        <v>14</v>
      </c>
      <c r="L8" s="27">
        <v>3</v>
      </c>
      <c r="M8" s="27">
        <v>5</v>
      </c>
      <c r="N8" s="27">
        <v>3</v>
      </c>
      <c r="O8" s="23" t="s">
        <v>59</v>
      </c>
    </row>
    <row r="9" spans="1:15" ht="36.75" customHeight="1">
      <c r="A9" s="29" t="s">
        <v>20</v>
      </c>
      <c r="B9" s="26">
        <v>2144</v>
      </c>
      <c r="C9" s="28">
        <v>1884</v>
      </c>
      <c r="D9" s="28">
        <v>113</v>
      </c>
      <c r="E9" s="28">
        <v>53</v>
      </c>
      <c r="F9" s="28">
        <v>23</v>
      </c>
      <c r="G9" s="28">
        <v>14</v>
      </c>
      <c r="H9" s="28">
        <v>6</v>
      </c>
      <c r="I9" s="28">
        <v>16</v>
      </c>
      <c r="J9" s="26">
        <v>12</v>
      </c>
      <c r="K9" s="26">
        <v>12</v>
      </c>
      <c r="L9" s="26">
        <v>3</v>
      </c>
      <c r="M9" s="26">
        <v>5</v>
      </c>
      <c r="N9" s="26">
        <v>3</v>
      </c>
      <c r="O9" s="30" t="s">
        <v>21</v>
      </c>
    </row>
    <row r="10" spans="1:15" ht="36.75" customHeight="1">
      <c r="A10" s="29" t="s">
        <v>22</v>
      </c>
      <c r="B10" s="26">
        <v>29</v>
      </c>
      <c r="C10" s="28">
        <v>26</v>
      </c>
      <c r="D10" s="28">
        <v>2</v>
      </c>
      <c r="E10" s="32" t="s">
        <v>63</v>
      </c>
      <c r="F10" s="32" t="s">
        <v>63</v>
      </c>
      <c r="G10" s="32" t="s">
        <v>63</v>
      </c>
      <c r="H10" s="28">
        <v>1</v>
      </c>
      <c r="I10" s="32" t="s">
        <v>63</v>
      </c>
      <c r="J10" s="33" t="s">
        <v>63</v>
      </c>
      <c r="K10" s="33" t="s">
        <v>63</v>
      </c>
      <c r="L10" s="33" t="s">
        <v>63</v>
      </c>
      <c r="M10" s="33" t="s">
        <v>63</v>
      </c>
      <c r="N10" s="33" t="s">
        <v>63</v>
      </c>
      <c r="O10" s="30" t="s">
        <v>23</v>
      </c>
    </row>
    <row r="11" spans="1:15" ht="36.75" customHeight="1">
      <c r="A11" s="29" t="s">
        <v>24</v>
      </c>
      <c r="B11" s="26">
        <v>304</v>
      </c>
      <c r="C11" s="28">
        <v>199</v>
      </c>
      <c r="D11" s="28">
        <v>67</v>
      </c>
      <c r="E11" s="28">
        <v>26</v>
      </c>
      <c r="F11" s="28">
        <v>8</v>
      </c>
      <c r="G11" s="28">
        <v>2</v>
      </c>
      <c r="H11" s="28">
        <v>1</v>
      </c>
      <c r="I11" s="28">
        <v>1</v>
      </c>
      <c r="J11" s="33" t="s">
        <v>63</v>
      </c>
      <c r="K11" s="33" t="s">
        <v>63</v>
      </c>
      <c r="L11" s="33" t="s">
        <v>63</v>
      </c>
      <c r="M11" s="33" t="s">
        <v>63</v>
      </c>
      <c r="N11" s="33" t="s">
        <v>63</v>
      </c>
      <c r="O11" s="30" t="s">
        <v>25</v>
      </c>
    </row>
    <row r="12" spans="1:15" ht="36.75" customHeight="1">
      <c r="A12" s="29" t="s">
        <v>26</v>
      </c>
      <c r="B12" s="26">
        <v>729</v>
      </c>
      <c r="C12" s="28">
        <v>675</v>
      </c>
      <c r="D12" s="28">
        <v>36</v>
      </c>
      <c r="E12" s="28">
        <v>6</v>
      </c>
      <c r="F12" s="28">
        <v>1</v>
      </c>
      <c r="G12" s="28">
        <v>2</v>
      </c>
      <c r="H12" s="32" t="s">
        <v>63</v>
      </c>
      <c r="I12" s="28">
        <v>2</v>
      </c>
      <c r="J12" s="26">
        <v>6</v>
      </c>
      <c r="K12" s="26">
        <v>1</v>
      </c>
      <c r="L12" s="33" t="s">
        <v>63</v>
      </c>
      <c r="M12" s="33" t="s">
        <v>63</v>
      </c>
      <c r="N12" s="33" t="s">
        <v>63</v>
      </c>
      <c r="O12" s="30" t="s">
        <v>27</v>
      </c>
    </row>
    <row r="13" spans="1:15" ht="36.75" customHeight="1">
      <c r="A13" s="29" t="s">
        <v>28</v>
      </c>
      <c r="B13" s="26">
        <v>375</v>
      </c>
      <c r="C13" s="28">
        <v>312</v>
      </c>
      <c r="D13" s="28">
        <v>39</v>
      </c>
      <c r="E13" s="28">
        <v>10</v>
      </c>
      <c r="F13" s="32" t="s">
        <v>63</v>
      </c>
      <c r="G13" s="28">
        <v>4</v>
      </c>
      <c r="H13" s="32" t="s">
        <v>63</v>
      </c>
      <c r="I13" s="28">
        <v>7</v>
      </c>
      <c r="J13" s="26">
        <v>3</v>
      </c>
      <c r="K13" s="33" t="s">
        <v>63</v>
      </c>
      <c r="L13" s="33" t="s">
        <v>63</v>
      </c>
      <c r="M13" s="33" t="s">
        <v>63</v>
      </c>
      <c r="N13" s="33" t="s">
        <v>63</v>
      </c>
      <c r="O13" s="30" t="s">
        <v>29</v>
      </c>
    </row>
    <row r="14" spans="1:15" ht="36.75" customHeight="1">
      <c r="A14" s="29" t="s">
        <v>30</v>
      </c>
      <c r="B14" s="26">
        <v>3310</v>
      </c>
      <c r="C14" s="28">
        <v>3133</v>
      </c>
      <c r="D14" s="28">
        <v>97</v>
      </c>
      <c r="E14" s="28">
        <v>50</v>
      </c>
      <c r="F14" s="28">
        <v>9</v>
      </c>
      <c r="G14" s="28">
        <v>10</v>
      </c>
      <c r="H14" s="28">
        <v>2</v>
      </c>
      <c r="I14" s="28">
        <v>5</v>
      </c>
      <c r="J14" s="26">
        <v>3</v>
      </c>
      <c r="K14" s="26">
        <v>1</v>
      </c>
      <c r="L14" s="33" t="s">
        <v>63</v>
      </c>
      <c r="M14" s="33" t="s">
        <v>63</v>
      </c>
      <c r="N14" s="33" t="s">
        <v>63</v>
      </c>
      <c r="O14" s="30" t="s">
        <v>31</v>
      </c>
    </row>
    <row r="15" spans="1:15" ht="36.75" customHeight="1">
      <c r="A15" s="29" t="s">
        <v>32</v>
      </c>
      <c r="B15" s="26">
        <v>5</v>
      </c>
      <c r="C15" s="28">
        <v>2</v>
      </c>
      <c r="D15" s="32" t="s">
        <v>63</v>
      </c>
      <c r="E15" s="28">
        <v>1</v>
      </c>
      <c r="F15" s="28">
        <v>1</v>
      </c>
      <c r="G15" s="32" t="s">
        <v>63</v>
      </c>
      <c r="H15" s="32" t="s">
        <v>63</v>
      </c>
      <c r="I15" s="32" t="s">
        <v>63</v>
      </c>
      <c r="J15" s="26">
        <v>1</v>
      </c>
      <c r="K15" s="33" t="s">
        <v>63</v>
      </c>
      <c r="L15" s="33" t="s">
        <v>63</v>
      </c>
      <c r="M15" s="33" t="s">
        <v>63</v>
      </c>
      <c r="N15" s="33" t="s">
        <v>63</v>
      </c>
      <c r="O15" s="30" t="s">
        <v>33</v>
      </c>
    </row>
    <row r="16" spans="1:15" ht="36.75" customHeight="1">
      <c r="A16" s="29" t="s">
        <v>34</v>
      </c>
      <c r="B16" s="26">
        <v>77</v>
      </c>
      <c r="C16" s="28">
        <v>63</v>
      </c>
      <c r="D16" s="28">
        <v>11</v>
      </c>
      <c r="E16" s="28">
        <v>1</v>
      </c>
      <c r="F16" s="28">
        <v>1</v>
      </c>
      <c r="G16" s="32" t="s">
        <v>63</v>
      </c>
      <c r="H16" s="32" t="s">
        <v>63</v>
      </c>
      <c r="I16" s="28">
        <v>1</v>
      </c>
      <c r="J16" s="33" t="s">
        <v>63</v>
      </c>
      <c r="K16" s="33" t="s">
        <v>63</v>
      </c>
      <c r="L16" s="33" t="s">
        <v>63</v>
      </c>
      <c r="M16" s="33" t="s">
        <v>63</v>
      </c>
      <c r="N16" s="33" t="s">
        <v>63</v>
      </c>
      <c r="O16" s="30" t="s">
        <v>35</v>
      </c>
    </row>
    <row r="17" spans="1:15" ht="36.75" customHeight="1">
      <c r="A17" s="29" t="s">
        <v>36</v>
      </c>
      <c r="B17" s="26">
        <v>1406</v>
      </c>
      <c r="C17" s="28">
        <v>1348</v>
      </c>
      <c r="D17" s="28">
        <v>40</v>
      </c>
      <c r="E17" s="28">
        <v>10</v>
      </c>
      <c r="F17" s="28">
        <v>5</v>
      </c>
      <c r="G17" s="32" t="s">
        <v>63</v>
      </c>
      <c r="H17" s="32" t="s">
        <v>63</v>
      </c>
      <c r="I17" s="28">
        <v>2</v>
      </c>
      <c r="J17" s="26">
        <v>1</v>
      </c>
      <c r="K17" s="33" t="s">
        <v>63</v>
      </c>
      <c r="L17" s="33" t="s">
        <v>63</v>
      </c>
      <c r="M17" s="33" t="s">
        <v>63</v>
      </c>
      <c r="N17" s="33" t="s">
        <v>63</v>
      </c>
      <c r="O17" s="30" t="s">
        <v>37</v>
      </c>
    </row>
    <row r="18" spans="1:15" ht="36.75" customHeight="1">
      <c r="A18" s="29" t="s">
        <v>38</v>
      </c>
      <c r="B18" s="26">
        <v>21</v>
      </c>
      <c r="C18" s="28">
        <v>15</v>
      </c>
      <c r="D18" s="28">
        <v>3</v>
      </c>
      <c r="E18" s="28">
        <v>1</v>
      </c>
      <c r="F18" s="28">
        <v>1</v>
      </c>
      <c r="G18" s="32" t="s">
        <v>63</v>
      </c>
      <c r="H18" s="32" t="s">
        <v>63</v>
      </c>
      <c r="I18" s="32" t="s">
        <v>63</v>
      </c>
      <c r="J18" s="26">
        <v>1</v>
      </c>
      <c r="K18" s="33" t="s">
        <v>63</v>
      </c>
      <c r="L18" s="33" t="s">
        <v>63</v>
      </c>
      <c r="M18" s="33" t="s">
        <v>63</v>
      </c>
      <c r="N18" s="33" t="s">
        <v>63</v>
      </c>
      <c r="O18" s="30" t="s">
        <v>39</v>
      </c>
    </row>
    <row r="19" spans="1:15" ht="36.75" customHeight="1">
      <c r="A19" s="29" t="s">
        <v>40</v>
      </c>
      <c r="B19" s="26">
        <v>1158</v>
      </c>
      <c r="C19" s="28">
        <v>1149</v>
      </c>
      <c r="D19" s="28">
        <v>5</v>
      </c>
      <c r="E19" s="28">
        <v>3</v>
      </c>
      <c r="F19" s="32" t="s">
        <v>63</v>
      </c>
      <c r="G19" s="32" t="s">
        <v>63</v>
      </c>
      <c r="H19" s="32" t="s">
        <v>63</v>
      </c>
      <c r="I19" s="32" t="s">
        <v>63</v>
      </c>
      <c r="J19" s="26">
        <v>1</v>
      </c>
      <c r="K19" s="33" t="s">
        <v>63</v>
      </c>
      <c r="L19" s="33" t="s">
        <v>63</v>
      </c>
      <c r="M19" s="33" t="s">
        <v>63</v>
      </c>
      <c r="N19" s="33" t="s">
        <v>63</v>
      </c>
      <c r="O19" s="30" t="s">
        <v>41</v>
      </c>
    </row>
    <row r="20" spans="1:15" ht="36.75" customHeight="1">
      <c r="A20" s="29" t="s">
        <v>42</v>
      </c>
      <c r="B20" s="26">
        <v>72</v>
      </c>
      <c r="C20" s="28">
        <v>66</v>
      </c>
      <c r="D20" s="28">
        <v>5</v>
      </c>
      <c r="E20" s="28" t="s">
        <v>62</v>
      </c>
      <c r="F20" s="32" t="s">
        <v>63</v>
      </c>
      <c r="G20" s="28">
        <v>1</v>
      </c>
      <c r="H20" s="32" t="s">
        <v>63</v>
      </c>
      <c r="I20" s="32" t="s">
        <v>63</v>
      </c>
      <c r="J20" s="33" t="s">
        <v>63</v>
      </c>
      <c r="K20" s="33" t="s">
        <v>63</v>
      </c>
      <c r="L20" s="33" t="s">
        <v>63</v>
      </c>
      <c r="M20" s="33" t="s">
        <v>63</v>
      </c>
      <c r="N20" s="33" t="s">
        <v>63</v>
      </c>
      <c r="O20" s="30" t="s">
        <v>43</v>
      </c>
    </row>
    <row r="21" spans="1:15" ht="36.75" customHeight="1">
      <c r="A21" s="29" t="s">
        <v>44</v>
      </c>
      <c r="B21" s="26">
        <v>103</v>
      </c>
      <c r="C21" s="28">
        <v>95</v>
      </c>
      <c r="D21" s="28">
        <v>4</v>
      </c>
      <c r="E21" s="28">
        <v>1</v>
      </c>
      <c r="F21" s="32" t="s">
        <v>63</v>
      </c>
      <c r="G21" s="28">
        <v>1</v>
      </c>
      <c r="H21" s="28">
        <v>1</v>
      </c>
      <c r="I21" s="32" t="s">
        <v>63</v>
      </c>
      <c r="J21" s="26">
        <v>1</v>
      </c>
      <c r="K21" s="33" t="s">
        <v>63</v>
      </c>
      <c r="L21" s="33" t="s">
        <v>63</v>
      </c>
      <c r="M21" s="33" t="s">
        <v>63</v>
      </c>
      <c r="N21" s="33" t="s">
        <v>63</v>
      </c>
      <c r="O21" s="30" t="s">
        <v>45</v>
      </c>
    </row>
    <row r="22" spans="1:15" ht="36.75" customHeight="1">
      <c r="A22" s="29" t="s">
        <v>46</v>
      </c>
      <c r="B22" s="26">
        <v>107</v>
      </c>
      <c r="C22" s="28">
        <v>88</v>
      </c>
      <c r="D22" s="28">
        <v>14</v>
      </c>
      <c r="E22" s="28">
        <v>2</v>
      </c>
      <c r="F22" s="32" t="s">
        <v>63</v>
      </c>
      <c r="G22" s="28">
        <v>1</v>
      </c>
      <c r="H22" s="28">
        <v>1</v>
      </c>
      <c r="I22" s="28">
        <v>1</v>
      </c>
      <c r="J22" s="33" t="s">
        <v>63</v>
      </c>
      <c r="K22" s="33" t="s">
        <v>63</v>
      </c>
      <c r="L22" s="33" t="s">
        <v>63</v>
      </c>
      <c r="M22" s="33" t="s">
        <v>63</v>
      </c>
      <c r="N22" s="33" t="s">
        <v>63</v>
      </c>
      <c r="O22" s="30" t="s">
        <v>47</v>
      </c>
    </row>
    <row r="23" spans="1:15" ht="36.75" customHeight="1">
      <c r="A23" s="29" t="s">
        <v>48</v>
      </c>
      <c r="B23" s="26">
        <v>855</v>
      </c>
      <c r="C23" s="28">
        <v>848</v>
      </c>
      <c r="D23" s="28">
        <v>7</v>
      </c>
      <c r="E23" s="32" t="s">
        <v>63</v>
      </c>
      <c r="F23" s="32" t="s">
        <v>63</v>
      </c>
      <c r="G23" s="32" t="s">
        <v>63</v>
      </c>
      <c r="H23" s="32" t="s">
        <v>63</v>
      </c>
      <c r="I23" s="32" t="s">
        <v>63</v>
      </c>
      <c r="J23" s="33" t="s">
        <v>63</v>
      </c>
      <c r="K23" s="33" t="s">
        <v>63</v>
      </c>
      <c r="L23" s="33" t="s">
        <v>63</v>
      </c>
      <c r="M23" s="33" t="s">
        <v>63</v>
      </c>
      <c r="N23" s="33" t="s">
        <v>63</v>
      </c>
      <c r="O23" s="30" t="s">
        <v>49</v>
      </c>
    </row>
    <row r="24" spans="1:15" ht="21.95" customHeight="1">
      <c r="A24" s="2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4"/>
    </row>
    <row r="25" spans="1:15" ht="9" customHeight="1"/>
    <row r="26" spans="1:15" ht="21">
      <c r="A26" s="1" t="s">
        <v>50</v>
      </c>
    </row>
    <row r="27" spans="1:15" ht="21">
      <c r="A27" s="1" t="s">
        <v>51</v>
      </c>
    </row>
    <row r="28" spans="1:15" ht="21">
      <c r="A28" s="1" t="s">
        <v>60</v>
      </c>
    </row>
    <row r="29" spans="1:15" ht="21">
      <c r="A29" s="1" t="s">
        <v>61</v>
      </c>
    </row>
  </sheetData>
  <mergeCells count="13">
    <mergeCell ref="C4:N5"/>
    <mergeCell ref="L6:L7"/>
    <mergeCell ref="M6:M7"/>
    <mergeCell ref="N6:N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3" right="0.25" top="0.75" bottom="0.75" header="0.3" footer="0.3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I18"/>
  <sheetViews>
    <sheetView zoomScale="70" zoomScaleNormal="70" workbookViewId="0">
      <selection activeCell="B10" sqref="B10"/>
    </sheetView>
  </sheetViews>
  <sheetFormatPr defaultRowHeight="15"/>
  <cols>
    <col min="1" max="1" width="88.28515625" bestFit="1" customWidth="1"/>
    <col min="4" max="9" width="10.28515625" customWidth="1"/>
    <col min="11" max="13" width="9.7109375" bestFit="1" customWidth="1"/>
    <col min="14" max="15" width="9.28515625" bestFit="1" customWidth="1"/>
    <col min="16" max="16" width="9.7109375" bestFit="1" customWidth="1"/>
    <col min="17" max="17" width="9.28515625" bestFit="1" customWidth="1"/>
  </cols>
  <sheetData>
    <row r="2" spans="1:35" ht="21">
      <c r="B2" s="9" t="s">
        <v>54</v>
      </c>
      <c r="C2" s="2" t="s">
        <v>6</v>
      </c>
      <c r="D2" s="2" t="s">
        <v>55</v>
      </c>
      <c r="E2" s="2" t="s">
        <v>56</v>
      </c>
      <c r="F2" s="2" t="s">
        <v>11</v>
      </c>
      <c r="G2" s="2" t="s">
        <v>12</v>
      </c>
      <c r="H2" s="2" t="s">
        <v>57</v>
      </c>
      <c r="I2" s="7" t="s">
        <v>58</v>
      </c>
      <c r="K2" s="2" t="s">
        <v>6</v>
      </c>
      <c r="L2" s="2" t="s">
        <v>55</v>
      </c>
      <c r="M2" s="2" t="s">
        <v>56</v>
      </c>
      <c r="N2" s="2" t="s">
        <v>11</v>
      </c>
      <c r="O2" s="2" t="s">
        <v>12</v>
      </c>
      <c r="P2" s="2" t="s">
        <v>57</v>
      </c>
      <c r="Q2" s="7" t="s">
        <v>58</v>
      </c>
    </row>
    <row r="3" spans="1:35" ht="21">
      <c r="A3" s="1" t="s">
        <v>19</v>
      </c>
      <c r="B3" s="4">
        <v>10695</v>
      </c>
      <c r="C3" s="4">
        <v>9903</v>
      </c>
      <c r="D3" s="4">
        <v>607</v>
      </c>
      <c r="E3" s="4">
        <v>84</v>
      </c>
      <c r="F3" s="4">
        <v>12</v>
      </c>
      <c r="G3" s="4">
        <v>35</v>
      </c>
      <c r="H3" s="4">
        <v>43</v>
      </c>
      <c r="I3" s="6">
        <v>11</v>
      </c>
      <c r="K3" s="12">
        <f>C3/$B$3*100</f>
        <v>92.594670406732121</v>
      </c>
      <c r="L3" s="12">
        <f t="shared" ref="L3:Q3" si="0">D3/$B$3*100</f>
        <v>5.6755493221131363</v>
      </c>
      <c r="M3" s="12">
        <f t="shared" si="0"/>
        <v>0.78541374474053305</v>
      </c>
      <c r="N3" s="12">
        <f t="shared" si="0"/>
        <v>0.11220196353436186</v>
      </c>
      <c r="O3" s="12">
        <f t="shared" si="0"/>
        <v>0.32725572697522209</v>
      </c>
      <c r="P3" s="12">
        <f t="shared" si="0"/>
        <v>0.40205703599812992</v>
      </c>
      <c r="Q3" s="12">
        <f t="shared" si="0"/>
        <v>0.10285179990649836</v>
      </c>
      <c r="S3" s="10">
        <v>92.6</v>
      </c>
      <c r="T3" s="10">
        <v>5.7</v>
      </c>
      <c r="U3" s="10">
        <v>0.8</v>
      </c>
      <c r="V3" s="10">
        <v>0.1</v>
      </c>
      <c r="W3" s="10">
        <v>0.3</v>
      </c>
      <c r="X3" s="10">
        <v>0.4</v>
      </c>
      <c r="Y3" s="10">
        <v>0.1</v>
      </c>
      <c r="Z3" s="10">
        <f>SUM(S3:Y3)</f>
        <v>99.999999999999986</v>
      </c>
    </row>
    <row r="4" spans="1:35" ht="21">
      <c r="A4" s="1" t="s">
        <v>20</v>
      </c>
      <c r="B4" s="4">
        <v>2144</v>
      </c>
      <c r="C4" s="4">
        <v>1884</v>
      </c>
      <c r="D4" s="4">
        <v>166</v>
      </c>
      <c r="E4" s="4">
        <v>37</v>
      </c>
      <c r="F4" s="4">
        <v>6</v>
      </c>
      <c r="G4" s="4">
        <v>16</v>
      </c>
      <c r="H4" s="4">
        <v>24</v>
      </c>
      <c r="I4" s="6">
        <v>11</v>
      </c>
      <c r="K4" s="12">
        <f>C4/$B$4*100</f>
        <v>87.873134328358205</v>
      </c>
      <c r="L4" s="12">
        <f t="shared" ref="L4:Q4" si="1">D4/$B$4*100</f>
        <v>7.7425373134328357</v>
      </c>
      <c r="M4" s="12">
        <f t="shared" si="1"/>
        <v>1.7257462686567164</v>
      </c>
      <c r="N4" s="12">
        <f t="shared" si="1"/>
        <v>0.27985074626865669</v>
      </c>
      <c r="O4" s="12">
        <f t="shared" si="1"/>
        <v>0.74626865671641784</v>
      </c>
      <c r="P4" s="12">
        <f t="shared" si="1"/>
        <v>1.1194029850746268</v>
      </c>
      <c r="Q4" s="12">
        <f t="shared" si="1"/>
        <v>0.51305970149253732</v>
      </c>
      <c r="S4" s="11">
        <v>87.9</v>
      </c>
      <c r="T4" s="11">
        <v>7.7</v>
      </c>
      <c r="U4" s="11">
        <v>1.7</v>
      </c>
      <c r="V4" s="11">
        <v>0.3</v>
      </c>
      <c r="W4" s="11">
        <v>0.8</v>
      </c>
      <c r="X4" s="11">
        <v>1.1000000000000001</v>
      </c>
      <c r="Y4" s="11">
        <v>0.5</v>
      </c>
      <c r="Z4" s="10">
        <f t="shared" ref="Z4:Z18" si="2">SUM(S4:Y4)</f>
        <v>100</v>
      </c>
      <c r="AC4" t="str">
        <f>"("&amp;S4&amp;")"</f>
        <v>(87.9)</v>
      </c>
      <c r="AD4" t="str">
        <f t="shared" ref="AD4:AH4" si="3">"("&amp;T4&amp;")"</f>
        <v>(7.7)</v>
      </c>
      <c r="AE4" t="str">
        <f t="shared" si="3"/>
        <v>(1.7)</v>
      </c>
      <c r="AF4" t="str">
        <f t="shared" si="3"/>
        <v>(0.3)</v>
      </c>
      <c r="AG4" t="str">
        <f t="shared" si="3"/>
        <v>(0.8)</v>
      </c>
      <c r="AH4" t="str">
        <f t="shared" si="3"/>
        <v>(1.1)</v>
      </c>
      <c r="AI4" t="str">
        <f>"("&amp;Y4&amp;")"</f>
        <v>(0.5)</v>
      </c>
    </row>
    <row r="5" spans="1:35" ht="21">
      <c r="A5" s="1" t="s">
        <v>22</v>
      </c>
      <c r="B5" s="4">
        <v>29</v>
      </c>
      <c r="C5" s="4">
        <v>26</v>
      </c>
      <c r="D5" s="4">
        <v>2</v>
      </c>
      <c r="E5" s="4">
        <v>0</v>
      </c>
      <c r="F5" s="4">
        <v>1</v>
      </c>
      <c r="G5" s="4">
        <v>0</v>
      </c>
      <c r="H5" s="4">
        <v>0</v>
      </c>
      <c r="I5" s="6">
        <v>0</v>
      </c>
      <c r="K5" s="12">
        <f>C5/$B$5*100</f>
        <v>89.65517241379311</v>
      </c>
      <c r="L5" s="12">
        <f t="shared" ref="L5:Q5" si="4">D5/$B$5*100</f>
        <v>6.8965517241379306</v>
      </c>
      <c r="M5" s="12">
        <f t="shared" si="4"/>
        <v>0</v>
      </c>
      <c r="N5" s="12">
        <f t="shared" si="4"/>
        <v>3.4482758620689653</v>
      </c>
      <c r="O5" s="12">
        <f t="shared" si="4"/>
        <v>0</v>
      </c>
      <c r="P5" s="12">
        <f t="shared" si="4"/>
        <v>0</v>
      </c>
      <c r="Q5" s="12">
        <f t="shared" si="4"/>
        <v>0</v>
      </c>
      <c r="S5" s="10">
        <v>89.7</v>
      </c>
      <c r="T5" s="10">
        <v>6.9</v>
      </c>
      <c r="U5" s="10">
        <v>0</v>
      </c>
      <c r="V5" s="10">
        <v>3.4</v>
      </c>
      <c r="W5" s="10">
        <v>0</v>
      </c>
      <c r="X5" s="10">
        <v>0</v>
      </c>
      <c r="Y5" s="10">
        <v>0</v>
      </c>
      <c r="Z5" s="10">
        <f t="shared" si="2"/>
        <v>100.00000000000001</v>
      </c>
      <c r="AC5" t="str">
        <f t="shared" ref="AC5:AC18" si="5">"("&amp;S5&amp;")"</f>
        <v>(89.7)</v>
      </c>
      <c r="AD5" t="str">
        <f t="shared" ref="AD5:AD18" si="6">"("&amp;T5&amp;")"</f>
        <v>(6.9)</v>
      </c>
      <c r="AE5" t="str">
        <f t="shared" ref="AE5:AE18" si="7">"("&amp;U5&amp;")"</f>
        <v>(0)</v>
      </c>
      <c r="AF5" t="str">
        <f t="shared" ref="AF5:AF18" si="8">"("&amp;V5&amp;")"</f>
        <v>(3.4)</v>
      </c>
      <c r="AG5" t="str">
        <f t="shared" ref="AG5:AG18" si="9">"("&amp;W5&amp;")"</f>
        <v>(0)</v>
      </c>
      <c r="AH5" t="str">
        <f t="shared" ref="AH5:AH18" si="10">"("&amp;X5&amp;")"</f>
        <v>(0)</v>
      </c>
      <c r="AI5" t="str">
        <f t="shared" ref="AI5:AI18" si="11">"("&amp;Y5&amp;")"</f>
        <v>(0)</v>
      </c>
    </row>
    <row r="6" spans="1:35" ht="21">
      <c r="A6" s="1" t="s">
        <v>24</v>
      </c>
      <c r="B6" s="4">
        <v>304</v>
      </c>
      <c r="C6" s="4">
        <v>199</v>
      </c>
      <c r="D6" s="4">
        <v>93</v>
      </c>
      <c r="E6" s="4">
        <v>10</v>
      </c>
      <c r="F6" s="4">
        <v>1</v>
      </c>
      <c r="G6" s="4">
        <v>1</v>
      </c>
      <c r="H6" s="4">
        <v>0</v>
      </c>
      <c r="I6" s="6">
        <v>0</v>
      </c>
      <c r="K6" s="12">
        <f>C6/$B$6*100</f>
        <v>65.460526315789465</v>
      </c>
      <c r="L6" s="12">
        <f t="shared" ref="L6:Q6" si="12">D6/$B$6*100</f>
        <v>30.592105263157894</v>
      </c>
      <c r="M6" s="12">
        <f t="shared" si="12"/>
        <v>3.2894736842105261</v>
      </c>
      <c r="N6" s="12">
        <f t="shared" si="12"/>
        <v>0.3289473684210526</v>
      </c>
      <c r="O6" s="12">
        <f t="shared" si="12"/>
        <v>0.3289473684210526</v>
      </c>
      <c r="P6" s="12">
        <f t="shared" si="12"/>
        <v>0</v>
      </c>
      <c r="Q6" s="12">
        <f t="shared" si="12"/>
        <v>0</v>
      </c>
      <c r="S6" s="10">
        <v>65.5</v>
      </c>
      <c r="T6" s="10">
        <v>30.6</v>
      </c>
      <c r="U6" s="10">
        <v>3.3</v>
      </c>
      <c r="V6" s="10">
        <v>0.3</v>
      </c>
      <c r="W6" s="10">
        <v>0.3</v>
      </c>
      <c r="X6" s="10">
        <v>0</v>
      </c>
      <c r="Y6" s="10">
        <v>0</v>
      </c>
      <c r="Z6" s="10">
        <f t="shared" si="2"/>
        <v>99.999999999999986</v>
      </c>
      <c r="AC6" t="str">
        <f t="shared" si="5"/>
        <v>(65.5)</v>
      </c>
      <c r="AD6" t="str">
        <f t="shared" si="6"/>
        <v>(30.6)</v>
      </c>
      <c r="AE6" t="str">
        <f t="shared" si="7"/>
        <v>(3.3)</v>
      </c>
      <c r="AF6" t="str">
        <f t="shared" si="8"/>
        <v>(0.3)</v>
      </c>
      <c r="AG6" t="str">
        <f t="shared" si="9"/>
        <v>(0.3)</v>
      </c>
      <c r="AH6" t="str">
        <f t="shared" si="10"/>
        <v>(0)</v>
      </c>
      <c r="AI6" t="str">
        <f t="shared" si="11"/>
        <v>(0)</v>
      </c>
    </row>
    <row r="7" spans="1:35" ht="21">
      <c r="A7" s="1" t="s">
        <v>26</v>
      </c>
      <c r="B7" s="4">
        <v>729</v>
      </c>
      <c r="C7" s="4">
        <v>675</v>
      </c>
      <c r="D7" s="4">
        <v>42</v>
      </c>
      <c r="E7" s="4">
        <v>3</v>
      </c>
      <c r="F7" s="4">
        <v>0</v>
      </c>
      <c r="G7" s="4">
        <v>2</v>
      </c>
      <c r="H7" s="4">
        <v>7</v>
      </c>
      <c r="I7" s="6">
        <v>0</v>
      </c>
      <c r="K7" s="12">
        <f>C7/$B$7*100</f>
        <v>92.592592592592595</v>
      </c>
      <c r="L7" s="12">
        <f t="shared" ref="L7:Q7" si="13">D7/$B$7*100</f>
        <v>5.761316872427984</v>
      </c>
      <c r="M7" s="12">
        <f t="shared" si="13"/>
        <v>0.41152263374485598</v>
      </c>
      <c r="N7" s="12">
        <f t="shared" si="13"/>
        <v>0</v>
      </c>
      <c r="O7" s="12">
        <f t="shared" si="13"/>
        <v>0.2743484224965706</v>
      </c>
      <c r="P7" s="12">
        <f t="shared" si="13"/>
        <v>0.96021947873799729</v>
      </c>
      <c r="Q7" s="12">
        <f t="shared" si="13"/>
        <v>0</v>
      </c>
      <c r="S7" s="11">
        <v>92.6</v>
      </c>
      <c r="T7" s="11">
        <v>5.7</v>
      </c>
      <c r="U7" s="11">
        <v>0.4</v>
      </c>
      <c r="V7" s="11">
        <v>0</v>
      </c>
      <c r="W7" s="11">
        <v>0.3</v>
      </c>
      <c r="X7" s="11">
        <v>1</v>
      </c>
      <c r="Y7" s="11">
        <v>0</v>
      </c>
      <c r="Z7" s="10">
        <f t="shared" si="2"/>
        <v>100</v>
      </c>
      <c r="AC7" t="str">
        <f t="shared" si="5"/>
        <v>(92.6)</v>
      </c>
      <c r="AD7" t="str">
        <f t="shared" si="6"/>
        <v>(5.7)</v>
      </c>
      <c r="AE7" t="str">
        <f t="shared" si="7"/>
        <v>(0.4)</v>
      </c>
      <c r="AF7" t="str">
        <f t="shared" si="8"/>
        <v>(0)</v>
      </c>
      <c r="AG7" t="str">
        <f t="shared" si="9"/>
        <v>(0.3)</v>
      </c>
      <c r="AH7" t="str">
        <f t="shared" si="10"/>
        <v>(1)</v>
      </c>
      <c r="AI7" t="str">
        <f t="shared" si="11"/>
        <v>(0)</v>
      </c>
    </row>
    <row r="8" spans="1:35" ht="21">
      <c r="A8" s="1" t="s">
        <v>28</v>
      </c>
      <c r="B8" s="4">
        <v>375</v>
      </c>
      <c r="C8" s="4">
        <v>312</v>
      </c>
      <c r="D8" s="4">
        <v>49</v>
      </c>
      <c r="E8" s="4">
        <v>4</v>
      </c>
      <c r="F8" s="4">
        <v>0</v>
      </c>
      <c r="G8" s="4">
        <v>7</v>
      </c>
      <c r="H8" s="4">
        <v>3</v>
      </c>
      <c r="I8" s="6">
        <v>0</v>
      </c>
      <c r="K8" s="12">
        <f>C8/$B$8*100</f>
        <v>83.2</v>
      </c>
      <c r="L8" s="12">
        <f t="shared" ref="L8:Q8" si="14">D8/$B$8*100</f>
        <v>13.066666666666665</v>
      </c>
      <c r="M8" s="12">
        <f t="shared" si="14"/>
        <v>1.0666666666666667</v>
      </c>
      <c r="N8" s="12">
        <f t="shared" si="14"/>
        <v>0</v>
      </c>
      <c r="O8" s="12">
        <f t="shared" si="14"/>
        <v>1.8666666666666669</v>
      </c>
      <c r="P8" s="12">
        <f t="shared" si="14"/>
        <v>0.8</v>
      </c>
      <c r="Q8" s="12">
        <f t="shared" si="14"/>
        <v>0</v>
      </c>
      <c r="S8" s="11">
        <v>83.2</v>
      </c>
      <c r="T8" s="11">
        <v>13</v>
      </c>
      <c r="U8" s="11">
        <v>1.1000000000000001</v>
      </c>
      <c r="V8" s="11">
        <v>0</v>
      </c>
      <c r="W8" s="11">
        <v>1.9</v>
      </c>
      <c r="X8" s="11">
        <v>0.8</v>
      </c>
      <c r="Y8" s="11">
        <v>0</v>
      </c>
      <c r="Z8" s="10">
        <f t="shared" si="2"/>
        <v>100</v>
      </c>
      <c r="AC8" t="str">
        <f t="shared" si="5"/>
        <v>(83.2)</v>
      </c>
      <c r="AD8" t="str">
        <f t="shared" si="6"/>
        <v>(13)</v>
      </c>
      <c r="AE8" t="str">
        <f t="shared" si="7"/>
        <v>(1.1)</v>
      </c>
      <c r="AF8" t="str">
        <f t="shared" si="8"/>
        <v>(0)</v>
      </c>
      <c r="AG8" t="str">
        <f t="shared" si="9"/>
        <v>(1.9)</v>
      </c>
      <c r="AH8" t="str">
        <f t="shared" si="10"/>
        <v>(0.8)</v>
      </c>
      <c r="AI8" t="str">
        <f t="shared" si="11"/>
        <v>(0)</v>
      </c>
    </row>
    <row r="9" spans="1:35" ht="21">
      <c r="A9" s="1" t="s">
        <v>30</v>
      </c>
      <c r="B9" s="4">
        <v>3310</v>
      </c>
      <c r="C9" s="4">
        <v>3133</v>
      </c>
      <c r="D9" s="4">
        <v>147</v>
      </c>
      <c r="E9" s="4">
        <v>19</v>
      </c>
      <c r="F9" s="4">
        <v>2</v>
      </c>
      <c r="G9" s="4">
        <v>5</v>
      </c>
      <c r="H9" s="4">
        <v>4</v>
      </c>
      <c r="I9" s="6">
        <v>0</v>
      </c>
      <c r="K9" s="12">
        <f>C9/$B$9*100</f>
        <v>94.65256797583082</v>
      </c>
      <c r="L9" s="12">
        <f t="shared" ref="L9:Q9" si="15">D9/$B$9*100</f>
        <v>4.4410876132930515</v>
      </c>
      <c r="M9" s="12">
        <f t="shared" si="15"/>
        <v>0.57401812688821752</v>
      </c>
      <c r="N9" s="12">
        <f t="shared" si="15"/>
        <v>6.0422960725075525E-2</v>
      </c>
      <c r="O9" s="12">
        <f t="shared" si="15"/>
        <v>0.15105740181268881</v>
      </c>
      <c r="P9" s="12">
        <f t="shared" si="15"/>
        <v>0.12084592145015105</v>
      </c>
      <c r="Q9" s="12">
        <f t="shared" si="15"/>
        <v>0</v>
      </c>
      <c r="S9" s="11">
        <v>94.6</v>
      </c>
      <c r="T9" s="11">
        <v>4.4000000000000004</v>
      </c>
      <c r="U9" s="11">
        <v>0.6</v>
      </c>
      <c r="V9" s="11">
        <v>0.1</v>
      </c>
      <c r="W9" s="11">
        <v>0.2</v>
      </c>
      <c r="X9" s="11">
        <v>0.1</v>
      </c>
      <c r="Y9" s="11">
        <v>0</v>
      </c>
      <c r="Z9" s="10">
        <f t="shared" si="2"/>
        <v>99.999999999999986</v>
      </c>
      <c r="AC9" t="str">
        <f t="shared" si="5"/>
        <v>(94.6)</v>
      </c>
      <c r="AD9" t="str">
        <f t="shared" si="6"/>
        <v>(4.4)</v>
      </c>
      <c r="AE9" t="str">
        <f t="shared" si="7"/>
        <v>(0.6)</v>
      </c>
      <c r="AF9" t="str">
        <f t="shared" si="8"/>
        <v>(0.1)</v>
      </c>
      <c r="AG9" t="str">
        <f t="shared" si="9"/>
        <v>(0.2)</v>
      </c>
      <c r="AH9" t="str">
        <f t="shared" si="10"/>
        <v>(0.1)</v>
      </c>
      <c r="AI9" t="str">
        <f t="shared" si="11"/>
        <v>(0)</v>
      </c>
    </row>
    <row r="10" spans="1:35" ht="21">
      <c r="A10" s="1" t="s">
        <v>32</v>
      </c>
      <c r="B10" s="4">
        <v>5</v>
      </c>
      <c r="C10" s="4">
        <v>2</v>
      </c>
      <c r="D10" s="4">
        <v>1</v>
      </c>
      <c r="E10" s="4">
        <v>1</v>
      </c>
      <c r="F10" s="4">
        <v>0</v>
      </c>
      <c r="G10" s="4">
        <v>0</v>
      </c>
      <c r="H10" s="4">
        <v>1</v>
      </c>
      <c r="I10" s="6">
        <v>0</v>
      </c>
      <c r="K10" s="12">
        <f>C10/$B$10*100</f>
        <v>40</v>
      </c>
      <c r="L10" s="12">
        <f t="shared" ref="L10:Q10" si="16">D10/$B$10*100</f>
        <v>20</v>
      </c>
      <c r="M10" s="12">
        <f t="shared" si="16"/>
        <v>20</v>
      </c>
      <c r="N10" s="12">
        <f t="shared" si="16"/>
        <v>0</v>
      </c>
      <c r="O10" s="12">
        <f t="shared" si="16"/>
        <v>0</v>
      </c>
      <c r="P10" s="12">
        <f t="shared" si="16"/>
        <v>20</v>
      </c>
      <c r="Q10" s="12">
        <f t="shared" si="16"/>
        <v>0</v>
      </c>
      <c r="S10" s="10">
        <v>40</v>
      </c>
      <c r="T10" s="10">
        <v>20</v>
      </c>
      <c r="U10" s="10">
        <v>20</v>
      </c>
      <c r="V10" s="10">
        <v>0</v>
      </c>
      <c r="W10" s="10">
        <v>0</v>
      </c>
      <c r="X10" s="10">
        <v>20</v>
      </c>
      <c r="Y10" s="10">
        <v>0</v>
      </c>
      <c r="Z10" s="10">
        <f t="shared" si="2"/>
        <v>100</v>
      </c>
      <c r="AC10" t="str">
        <f t="shared" si="5"/>
        <v>(40)</v>
      </c>
      <c r="AD10" t="str">
        <f t="shared" si="6"/>
        <v>(20)</v>
      </c>
      <c r="AE10" t="str">
        <f t="shared" si="7"/>
        <v>(20)</v>
      </c>
      <c r="AF10" t="str">
        <f t="shared" si="8"/>
        <v>(0)</v>
      </c>
      <c r="AG10" t="str">
        <f t="shared" si="9"/>
        <v>(0)</v>
      </c>
      <c r="AH10" t="str">
        <f t="shared" si="10"/>
        <v>(20)</v>
      </c>
      <c r="AI10" t="str">
        <f t="shared" si="11"/>
        <v>(0)</v>
      </c>
    </row>
    <row r="11" spans="1:35" ht="21">
      <c r="A11" s="1" t="s">
        <v>34</v>
      </c>
      <c r="B11" s="4">
        <v>77</v>
      </c>
      <c r="C11" s="4">
        <v>63</v>
      </c>
      <c r="D11" s="4">
        <v>12</v>
      </c>
      <c r="E11" s="4">
        <v>1</v>
      </c>
      <c r="F11" s="4">
        <v>0</v>
      </c>
      <c r="G11" s="4">
        <v>1</v>
      </c>
      <c r="H11" s="4">
        <v>0</v>
      </c>
      <c r="I11" s="6">
        <v>0</v>
      </c>
      <c r="K11" s="12">
        <f>C11/$B$11*100</f>
        <v>81.818181818181827</v>
      </c>
      <c r="L11" s="12">
        <f t="shared" ref="L11:Q11" si="17">D11/$B$11*100</f>
        <v>15.584415584415584</v>
      </c>
      <c r="M11" s="12">
        <f t="shared" si="17"/>
        <v>1.2987012987012987</v>
      </c>
      <c r="N11" s="12">
        <f t="shared" si="17"/>
        <v>0</v>
      </c>
      <c r="O11" s="12">
        <f t="shared" si="17"/>
        <v>1.2987012987012987</v>
      </c>
      <c r="P11" s="12">
        <f t="shared" si="17"/>
        <v>0</v>
      </c>
      <c r="Q11" s="12">
        <f t="shared" si="17"/>
        <v>0</v>
      </c>
      <c r="S11" s="10">
        <v>81.8</v>
      </c>
      <c r="T11" s="10">
        <v>15.6</v>
      </c>
      <c r="U11" s="10">
        <v>1.3</v>
      </c>
      <c r="V11" s="10">
        <v>0</v>
      </c>
      <c r="W11" s="10">
        <v>1.3</v>
      </c>
      <c r="X11" s="10">
        <v>0</v>
      </c>
      <c r="Y11" s="10">
        <v>0</v>
      </c>
      <c r="Z11" s="10">
        <f t="shared" si="2"/>
        <v>99.999999999999986</v>
      </c>
      <c r="AC11" t="str">
        <f t="shared" si="5"/>
        <v>(81.8)</v>
      </c>
      <c r="AD11" t="str">
        <f t="shared" si="6"/>
        <v>(15.6)</v>
      </c>
      <c r="AE11" t="str">
        <f t="shared" si="7"/>
        <v>(1.3)</v>
      </c>
      <c r="AF11" t="str">
        <f t="shared" si="8"/>
        <v>(0)</v>
      </c>
      <c r="AG11" t="str">
        <f t="shared" si="9"/>
        <v>(1.3)</v>
      </c>
      <c r="AH11" t="str">
        <f t="shared" si="10"/>
        <v>(0)</v>
      </c>
      <c r="AI11" t="str">
        <f t="shared" si="11"/>
        <v>(0)</v>
      </c>
    </row>
    <row r="12" spans="1:35" ht="21">
      <c r="A12" s="1" t="s">
        <v>36</v>
      </c>
      <c r="B12" s="4">
        <v>1406</v>
      </c>
      <c r="C12" s="4">
        <v>1348</v>
      </c>
      <c r="D12" s="4">
        <v>50</v>
      </c>
      <c r="E12" s="4">
        <v>5</v>
      </c>
      <c r="F12" s="4">
        <v>0</v>
      </c>
      <c r="G12" s="4">
        <v>2</v>
      </c>
      <c r="H12" s="4">
        <v>1</v>
      </c>
      <c r="I12" s="6">
        <v>0</v>
      </c>
      <c r="K12" s="12">
        <f>C12/$B$12*100</f>
        <v>95.874822190611667</v>
      </c>
      <c r="L12" s="12">
        <f t="shared" ref="L12:Q12" si="18">D12/$B$12*100</f>
        <v>3.5561877667140829</v>
      </c>
      <c r="M12" s="12">
        <f t="shared" si="18"/>
        <v>0.35561877667140823</v>
      </c>
      <c r="N12" s="12">
        <f t="shared" si="18"/>
        <v>0</v>
      </c>
      <c r="O12" s="12">
        <f t="shared" si="18"/>
        <v>0.14224751066856331</v>
      </c>
      <c r="P12" s="12">
        <f t="shared" si="18"/>
        <v>7.1123755334281655E-2</v>
      </c>
      <c r="Q12" s="12">
        <f t="shared" si="18"/>
        <v>0</v>
      </c>
      <c r="S12" s="11">
        <v>95.9</v>
      </c>
      <c r="T12" s="11">
        <v>3.5</v>
      </c>
      <c r="U12" s="11">
        <v>0.4</v>
      </c>
      <c r="V12" s="11">
        <v>0</v>
      </c>
      <c r="W12" s="11">
        <v>0.1</v>
      </c>
      <c r="X12" s="11">
        <v>0.1</v>
      </c>
      <c r="Y12" s="11">
        <v>0</v>
      </c>
      <c r="Z12" s="10">
        <f t="shared" si="2"/>
        <v>100</v>
      </c>
      <c r="AC12" t="str">
        <f t="shared" si="5"/>
        <v>(95.9)</v>
      </c>
      <c r="AD12" t="str">
        <f t="shared" si="6"/>
        <v>(3.5)</v>
      </c>
      <c r="AE12" t="str">
        <f t="shared" si="7"/>
        <v>(0.4)</v>
      </c>
      <c r="AF12" t="str">
        <f t="shared" si="8"/>
        <v>(0)</v>
      </c>
      <c r="AG12" t="str">
        <f t="shared" si="9"/>
        <v>(0.1)</v>
      </c>
      <c r="AH12" t="str">
        <f t="shared" si="10"/>
        <v>(0.1)</v>
      </c>
      <c r="AI12" t="str">
        <f t="shared" si="11"/>
        <v>(0)</v>
      </c>
    </row>
    <row r="13" spans="1:35" ht="21">
      <c r="A13" s="1" t="s">
        <v>38</v>
      </c>
      <c r="B13" s="4">
        <v>21</v>
      </c>
      <c r="C13" s="4">
        <v>15</v>
      </c>
      <c r="D13" s="4">
        <v>4</v>
      </c>
      <c r="E13" s="4">
        <v>1</v>
      </c>
      <c r="F13" s="4">
        <v>0</v>
      </c>
      <c r="G13" s="4">
        <v>0</v>
      </c>
      <c r="H13" s="4">
        <v>1</v>
      </c>
      <c r="I13" s="6">
        <v>0</v>
      </c>
      <c r="K13" s="12">
        <f>C13/$B$13*100</f>
        <v>71.428571428571431</v>
      </c>
      <c r="L13" s="12">
        <f t="shared" ref="L13:Q13" si="19">D13/$B$13*100</f>
        <v>19.047619047619047</v>
      </c>
      <c r="M13" s="12">
        <f t="shared" si="19"/>
        <v>4.7619047619047619</v>
      </c>
      <c r="N13" s="12">
        <f t="shared" si="19"/>
        <v>0</v>
      </c>
      <c r="O13" s="12">
        <f t="shared" si="19"/>
        <v>0</v>
      </c>
      <c r="P13" s="12">
        <f t="shared" si="19"/>
        <v>4.7619047619047619</v>
      </c>
      <c r="Q13" s="12">
        <f t="shared" si="19"/>
        <v>0</v>
      </c>
      <c r="S13" s="10">
        <v>71.400000000000006</v>
      </c>
      <c r="T13" s="10">
        <v>19</v>
      </c>
      <c r="U13" s="10">
        <v>4.8</v>
      </c>
      <c r="V13" s="10">
        <v>0</v>
      </c>
      <c r="W13" s="10">
        <v>0</v>
      </c>
      <c r="X13" s="10">
        <v>4.8</v>
      </c>
      <c r="Y13" s="10">
        <v>0</v>
      </c>
      <c r="Z13" s="10">
        <f t="shared" si="2"/>
        <v>100</v>
      </c>
      <c r="AC13" t="str">
        <f t="shared" si="5"/>
        <v>(71.4)</v>
      </c>
      <c r="AD13" t="str">
        <f t="shared" si="6"/>
        <v>(19)</v>
      </c>
      <c r="AE13" t="str">
        <f t="shared" si="7"/>
        <v>(4.8)</v>
      </c>
      <c r="AF13" t="str">
        <f t="shared" si="8"/>
        <v>(0)</v>
      </c>
      <c r="AG13" t="str">
        <f t="shared" si="9"/>
        <v>(0)</v>
      </c>
      <c r="AH13" t="str">
        <f t="shared" si="10"/>
        <v>(4.8)</v>
      </c>
      <c r="AI13" t="str">
        <f t="shared" si="11"/>
        <v>(0)</v>
      </c>
    </row>
    <row r="14" spans="1:35" ht="21">
      <c r="A14" s="1" t="s">
        <v>40</v>
      </c>
      <c r="B14" s="4">
        <v>1158</v>
      </c>
      <c r="C14" s="4">
        <v>1149</v>
      </c>
      <c r="D14" s="4">
        <v>8</v>
      </c>
      <c r="E14" s="4">
        <v>0</v>
      </c>
      <c r="F14" s="4">
        <v>0</v>
      </c>
      <c r="G14" s="4">
        <v>0</v>
      </c>
      <c r="H14" s="4">
        <v>1</v>
      </c>
      <c r="I14" s="6">
        <v>0</v>
      </c>
      <c r="K14" s="12">
        <f>C14/$B$14*100</f>
        <v>99.22279792746113</v>
      </c>
      <c r="L14" s="12">
        <f t="shared" ref="L14:Q14" si="20">D14/$B$14*100</f>
        <v>0.69084628670120896</v>
      </c>
      <c r="M14" s="12">
        <f t="shared" si="20"/>
        <v>0</v>
      </c>
      <c r="N14" s="12">
        <f t="shared" si="20"/>
        <v>0</v>
      </c>
      <c r="O14" s="12">
        <f t="shared" si="20"/>
        <v>0</v>
      </c>
      <c r="P14" s="12">
        <f t="shared" si="20"/>
        <v>8.6355785837651119E-2</v>
      </c>
      <c r="Q14" s="12">
        <f t="shared" si="20"/>
        <v>0</v>
      </c>
      <c r="S14" s="10">
        <v>99.2</v>
      </c>
      <c r="T14" s="10">
        <v>0.7</v>
      </c>
      <c r="U14" s="10">
        <v>0</v>
      </c>
      <c r="V14" s="10">
        <v>0</v>
      </c>
      <c r="W14" s="10">
        <v>0</v>
      </c>
      <c r="X14" s="10">
        <v>0.1</v>
      </c>
      <c r="Y14" s="10">
        <v>0</v>
      </c>
      <c r="Z14" s="10">
        <f t="shared" si="2"/>
        <v>100</v>
      </c>
      <c r="AC14" t="str">
        <f t="shared" si="5"/>
        <v>(99.2)</v>
      </c>
      <c r="AD14" t="str">
        <f t="shared" si="6"/>
        <v>(0.7)</v>
      </c>
      <c r="AE14" t="str">
        <f t="shared" si="7"/>
        <v>(0)</v>
      </c>
      <c r="AF14" t="str">
        <f t="shared" si="8"/>
        <v>(0)</v>
      </c>
      <c r="AG14" t="str">
        <f t="shared" si="9"/>
        <v>(0)</v>
      </c>
      <c r="AH14" t="str">
        <f t="shared" si="10"/>
        <v>(0.1)</v>
      </c>
      <c r="AI14" t="str">
        <f t="shared" si="11"/>
        <v>(0)</v>
      </c>
    </row>
    <row r="15" spans="1:35" ht="21">
      <c r="A15" s="1" t="s">
        <v>42</v>
      </c>
      <c r="B15" s="4">
        <v>72</v>
      </c>
      <c r="C15" s="4">
        <v>66</v>
      </c>
      <c r="D15" s="4">
        <v>5</v>
      </c>
      <c r="E15" s="4">
        <v>1</v>
      </c>
      <c r="F15" s="4">
        <v>0</v>
      </c>
      <c r="G15" s="4">
        <v>0</v>
      </c>
      <c r="H15" s="4">
        <v>0</v>
      </c>
      <c r="I15" s="6">
        <v>0</v>
      </c>
      <c r="K15" s="12">
        <f>C15/$B$15*100</f>
        <v>91.666666666666657</v>
      </c>
      <c r="L15" s="12">
        <f t="shared" ref="L15:Q15" si="21">D15/$B$15*100</f>
        <v>6.9444444444444446</v>
      </c>
      <c r="M15" s="12">
        <f t="shared" si="21"/>
        <v>1.3888888888888888</v>
      </c>
      <c r="N15" s="12">
        <f t="shared" si="21"/>
        <v>0</v>
      </c>
      <c r="O15" s="12">
        <f t="shared" si="21"/>
        <v>0</v>
      </c>
      <c r="P15" s="12">
        <f t="shared" si="21"/>
        <v>0</v>
      </c>
      <c r="Q15" s="12">
        <f t="shared" si="21"/>
        <v>0</v>
      </c>
      <c r="S15" s="10">
        <v>91.7</v>
      </c>
      <c r="T15" s="10">
        <v>6.9</v>
      </c>
      <c r="U15" s="10">
        <v>1.4</v>
      </c>
      <c r="V15" s="10">
        <v>0</v>
      </c>
      <c r="W15" s="10">
        <v>0</v>
      </c>
      <c r="X15" s="10">
        <v>0</v>
      </c>
      <c r="Y15" s="10">
        <v>0</v>
      </c>
      <c r="Z15" s="10">
        <f t="shared" si="2"/>
        <v>100.00000000000001</v>
      </c>
      <c r="AC15" t="str">
        <f t="shared" si="5"/>
        <v>(91.7)</v>
      </c>
      <c r="AD15" t="str">
        <f t="shared" si="6"/>
        <v>(6.9)</v>
      </c>
      <c r="AE15" t="str">
        <f t="shared" si="7"/>
        <v>(1.4)</v>
      </c>
      <c r="AF15" t="str">
        <f t="shared" si="8"/>
        <v>(0)</v>
      </c>
      <c r="AG15" t="str">
        <f t="shared" si="9"/>
        <v>(0)</v>
      </c>
      <c r="AH15" t="str">
        <f t="shared" si="10"/>
        <v>(0)</v>
      </c>
      <c r="AI15" t="str">
        <f t="shared" si="11"/>
        <v>(0)</v>
      </c>
    </row>
    <row r="16" spans="1:35" ht="21">
      <c r="A16" s="1" t="s">
        <v>44</v>
      </c>
      <c r="B16" s="4">
        <v>103</v>
      </c>
      <c r="C16" s="4">
        <v>95</v>
      </c>
      <c r="D16" s="4">
        <v>5</v>
      </c>
      <c r="E16" s="4">
        <v>1</v>
      </c>
      <c r="F16" s="4">
        <v>1</v>
      </c>
      <c r="G16" s="4">
        <v>0</v>
      </c>
      <c r="H16" s="4">
        <v>1</v>
      </c>
      <c r="I16" s="6">
        <v>0</v>
      </c>
      <c r="K16" s="12">
        <f>C16/$B$16*100</f>
        <v>92.233009708737868</v>
      </c>
      <c r="L16" s="12">
        <f t="shared" ref="L16:Q16" si="22">D16/$B$16*100</f>
        <v>4.8543689320388346</v>
      </c>
      <c r="M16" s="12">
        <f t="shared" si="22"/>
        <v>0.97087378640776689</v>
      </c>
      <c r="N16" s="12">
        <f t="shared" si="22"/>
        <v>0.97087378640776689</v>
      </c>
      <c r="O16" s="12">
        <f t="shared" si="22"/>
        <v>0</v>
      </c>
      <c r="P16" s="12">
        <f t="shared" si="22"/>
        <v>0.97087378640776689</v>
      </c>
      <c r="Q16" s="12">
        <f t="shared" si="22"/>
        <v>0</v>
      </c>
      <c r="S16" s="11">
        <v>92.2</v>
      </c>
      <c r="T16" s="11">
        <v>4.8</v>
      </c>
      <c r="U16" s="11">
        <v>1</v>
      </c>
      <c r="V16" s="11">
        <v>1</v>
      </c>
      <c r="W16" s="11">
        <v>0</v>
      </c>
      <c r="X16" s="11">
        <v>1</v>
      </c>
      <c r="Y16" s="11">
        <v>0</v>
      </c>
      <c r="Z16" s="10">
        <f t="shared" si="2"/>
        <v>100</v>
      </c>
      <c r="AC16" t="str">
        <f t="shared" si="5"/>
        <v>(92.2)</v>
      </c>
      <c r="AD16" t="str">
        <f t="shared" si="6"/>
        <v>(4.8)</v>
      </c>
      <c r="AE16" t="str">
        <f t="shared" si="7"/>
        <v>(1)</v>
      </c>
      <c r="AF16" t="str">
        <f t="shared" si="8"/>
        <v>(1)</v>
      </c>
      <c r="AG16" t="str">
        <f t="shared" si="9"/>
        <v>(0)</v>
      </c>
      <c r="AH16" t="str">
        <f t="shared" si="10"/>
        <v>(1)</v>
      </c>
      <c r="AI16" t="str">
        <f t="shared" si="11"/>
        <v>(0)</v>
      </c>
    </row>
    <row r="17" spans="1:35" ht="21">
      <c r="A17" s="1" t="s">
        <v>46</v>
      </c>
      <c r="B17" s="4">
        <v>107</v>
      </c>
      <c r="C17" s="4">
        <v>88</v>
      </c>
      <c r="D17" s="4">
        <v>16</v>
      </c>
      <c r="E17" s="4">
        <v>1</v>
      </c>
      <c r="F17" s="4">
        <v>1</v>
      </c>
      <c r="G17" s="4">
        <v>1</v>
      </c>
      <c r="H17" s="4">
        <v>0</v>
      </c>
      <c r="I17" s="6">
        <v>0</v>
      </c>
      <c r="K17" s="12">
        <f>C17/$B$17*100</f>
        <v>82.242990654205599</v>
      </c>
      <c r="L17" s="12">
        <f t="shared" ref="L17:Q17" si="23">D17/$B$17*100</f>
        <v>14.953271028037381</v>
      </c>
      <c r="M17" s="12">
        <f t="shared" si="23"/>
        <v>0.93457943925233633</v>
      </c>
      <c r="N17" s="12">
        <f t="shared" si="23"/>
        <v>0.93457943925233633</v>
      </c>
      <c r="O17" s="12">
        <f t="shared" si="23"/>
        <v>0.93457943925233633</v>
      </c>
      <c r="P17" s="12">
        <f t="shared" si="23"/>
        <v>0</v>
      </c>
      <c r="Q17" s="12">
        <f t="shared" si="23"/>
        <v>0</v>
      </c>
      <c r="S17" s="11">
        <v>82.3</v>
      </c>
      <c r="T17" s="11">
        <v>15</v>
      </c>
      <c r="U17" s="11">
        <v>0.9</v>
      </c>
      <c r="V17" s="11">
        <v>0.9</v>
      </c>
      <c r="W17" s="11">
        <v>0.9</v>
      </c>
      <c r="X17" s="11">
        <v>0</v>
      </c>
      <c r="Y17" s="11">
        <v>0</v>
      </c>
      <c r="Z17" s="10">
        <f t="shared" si="2"/>
        <v>100.00000000000001</v>
      </c>
      <c r="AC17" t="str">
        <f t="shared" si="5"/>
        <v>(82.3)</v>
      </c>
      <c r="AD17" t="str">
        <f t="shared" si="6"/>
        <v>(15)</v>
      </c>
      <c r="AE17" t="str">
        <f t="shared" si="7"/>
        <v>(0.9)</v>
      </c>
      <c r="AF17" t="str">
        <f t="shared" si="8"/>
        <v>(0.9)</v>
      </c>
      <c r="AG17" t="str">
        <f t="shared" si="9"/>
        <v>(0.9)</v>
      </c>
      <c r="AH17" t="str">
        <f t="shared" si="10"/>
        <v>(0)</v>
      </c>
      <c r="AI17" t="str">
        <f t="shared" si="11"/>
        <v>(0)</v>
      </c>
    </row>
    <row r="18" spans="1:35" ht="21">
      <c r="A18" s="3" t="s">
        <v>48</v>
      </c>
      <c r="B18" s="5">
        <v>855</v>
      </c>
      <c r="C18" s="5">
        <v>848</v>
      </c>
      <c r="D18" s="5">
        <v>7</v>
      </c>
      <c r="E18" s="5">
        <v>0</v>
      </c>
      <c r="F18" s="5">
        <v>0</v>
      </c>
      <c r="G18" s="5">
        <v>0</v>
      </c>
      <c r="H18" s="5">
        <v>0</v>
      </c>
      <c r="I18" s="8">
        <v>0</v>
      </c>
      <c r="K18" s="12">
        <f>C18/$B$18*100</f>
        <v>99.181286549707607</v>
      </c>
      <c r="L18" s="12">
        <f t="shared" ref="L18:Q18" si="24">D18/$B$18*100</f>
        <v>0.81871345029239773</v>
      </c>
      <c r="M18" s="12">
        <f t="shared" si="24"/>
        <v>0</v>
      </c>
      <c r="N18" s="12">
        <f t="shared" si="24"/>
        <v>0</v>
      </c>
      <c r="O18" s="12">
        <f t="shared" si="24"/>
        <v>0</v>
      </c>
      <c r="P18" s="12">
        <f t="shared" si="24"/>
        <v>0</v>
      </c>
      <c r="Q18" s="12">
        <f t="shared" si="24"/>
        <v>0</v>
      </c>
      <c r="S18" s="10">
        <v>99.2</v>
      </c>
      <c r="T18" s="10">
        <v>0.8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f t="shared" si="2"/>
        <v>100</v>
      </c>
      <c r="AC18" t="str">
        <f t="shared" si="5"/>
        <v>(99.2)</v>
      </c>
      <c r="AD18" t="str">
        <f t="shared" si="6"/>
        <v>(0.8)</v>
      </c>
      <c r="AE18" t="str">
        <f t="shared" si="7"/>
        <v>(0)</v>
      </c>
      <c r="AF18" t="str">
        <f t="shared" si="8"/>
        <v>(0)</v>
      </c>
      <c r="AG18" t="str">
        <f t="shared" si="9"/>
        <v>(0)</v>
      </c>
      <c r="AH18" t="str">
        <f t="shared" si="10"/>
        <v>(0)</v>
      </c>
      <c r="AI18" t="str">
        <f t="shared" si="11"/>
        <v>(0)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2022-07-23T07:29:11Z</cp:lastPrinted>
  <dcterms:created xsi:type="dcterms:W3CDTF">2021-11-29T04:34:43Z</dcterms:created>
  <dcterms:modified xsi:type="dcterms:W3CDTF">2022-07-23T07:29:41Z</dcterms:modified>
</cp:coreProperties>
</file>