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1-2566\"/>
    </mc:Choice>
  </mc:AlternateContent>
  <xr:revisionPtr revIDLastSave="0" documentId="13_ncr:1_{EE880A7B-EFF1-4D4A-B306-DF1BBEF01C7E}" xr6:coauthVersionLast="47" xr6:coauthVersionMax="47" xr10:uidLastSave="{00000000-0000-0000-0000-000000000000}"/>
  <bookViews>
    <workbookView xWindow="-120" yWindow="-120" windowWidth="29040" windowHeight="15720" xr2:uid="{8F02EFDB-D905-4A3D-9CA9-AAEBFBDC34A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D29" i="1"/>
  <c r="C29" i="1"/>
  <c r="B29" i="1"/>
  <c r="D28" i="1"/>
  <c r="C28" i="1"/>
  <c r="B28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C15" i="1"/>
  <c r="C31" i="1" s="1"/>
  <c r="B15" i="1"/>
  <c r="B6" i="1" s="1"/>
  <c r="D11" i="1"/>
  <c r="D27" i="1" s="1"/>
  <c r="D22" i="1" s="1"/>
  <c r="C11" i="1"/>
  <c r="B11" i="1"/>
  <c r="C6" i="1"/>
  <c r="C22" i="1" l="1"/>
  <c r="B31" i="1"/>
  <c r="B22" i="1" s="1"/>
  <c r="D6" i="1"/>
</calcChain>
</file>

<file path=xl/sharedStrings.xml><?xml version="1.0" encoding="utf-8"?>
<sst xmlns="http://schemas.openxmlformats.org/spreadsheetml/2006/main" count="42" uniqueCount="25">
  <si>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</si>
  <si>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1 (มกราคม - มีนาคม) 2566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</si>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</sst>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7" fillId="2" borderId="0" xfId="0" applyNumberFormat="1" applyFont="1" applyFill="1" applyAlignment="1">
      <alignment horizontal="right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2" borderId="0" xfId="0" applyNumberFormat="1" applyFont="1" applyFill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3" fontId="8" fillId="0" borderId="0" xfId="1" quotePrefix="1" applyNumberFormat="1" applyFont="1" applyAlignment="1">
      <alignment horizontal="right"/>
    </xf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0" fontId="11" fillId="0" borderId="3" xfId="1" applyFont="1" applyBorder="1"/>
    <xf numFmtId="165" fontId="3" fillId="0" borderId="3" xfId="1" applyNumberFormat="1" applyFont="1" applyBorder="1"/>
    <xf numFmtId="0" fontId="10" fillId="0" borderId="0" xfId="1" applyFont="1"/>
  </cellXfs>
  <cellStyles count="2">
    <cellStyle name="Normal 2" xfId="1" xr:uid="{64F1E57F-C7BA-4F1B-9F11-653733EACD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20BD1-8D3E-4153-A061-58177E04D4B8}">
  <sheetPr>
    <tabColor rgb="FF00B050"/>
  </sheetPr>
  <dimension ref="A1:E39"/>
  <sheetViews>
    <sheetView showGridLines="0" tabSelected="1" zoomScale="130" zoomScaleNormal="130" zoomScaleSheetLayoutView="120" workbookViewId="0">
      <selection activeCell="F37" sqref="F37"/>
    </sheetView>
  </sheetViews>
  <sheetFormatPr defaultRowHeight="26.25" customHeight="1" x14ac:dyDescent="0.25"/>
  <cols>
    <col min="1" max="1" width="46" style="31" customWidth="1"/>
    <col min="2" max="3" width="16.7109375" style="28" customWidth="1"/>
    <col min="4" max="4" width="14.85546875" style="28" customWidth="1"/>
    <col min="5" max="5" width="2.7109375" style="28" customWidth="1"/>
    <col min="6" max="16384" width="9.140625" style="28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1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9" customFormat="1" ht="26.1" customHeight="1" x14ac:dyDescent="0.3">
      <c r="B5" s="10"/>
      <c r="C5" s="11" t="s">
        <v>6</v>
      </c>
      <c r="D5" s="11"/>
    </row>
    <row r="6" spans="1:5" s="14" customFormat="1" ht="20.25" customHeight="1" x14ac:dyDescent="0.3">
      <c r="A6" s="12" t="s">
        <v>7</v>
      </c>
      <c r="B6" s="13">
        <f>SUM(B7:B11,B15,B20)</f>
        <v>547223.01</v>
      </c>
      <c r="C6" s="13">
        <f t="shared" ref="C6:D6" si="0">SUM(C7:C11,C15,C20)</f>
        <v>262870</v>
      </c>
      <c r="D6" s="13">
        <f t="shared" si="0"/>
        <v>284353.00999999995</v>
      </c>
    </row>
    <row r="7" spans="1:5" s="17" customFormat="1" ht="20.25" customHeight="1" x14ac:dyDescent="0.3">
      <c r="A7" s="15" t="s">
        <v>8</v>
      </c>
      <c r="B7" s="16">
        <v>6081.91</v>
      </c>
      <c r="C7" s="16">
        <v>1967.65</v>
      </c>
      <c r="D7" s="16">
        <v>4114.26</v>
      </c>
    </row>
    <row r="8" spans="1:5" s="17" customFormat="1" ht="20.25" customHeight="1" x14ac:dyDescent="0.3">
      <c r="A8" s="17" t="s">
        <v>9</v>
      </c>
      <c r="B8" s="16">
        <v>94305.66</v>
      </c>
      <c r="C8" s="16">
        <v>33523.339999999997</v>
      </c>
      <c r="D8" s="16">
        <v>60782.31</v>
      </c>
    </row>
    <row r="9" spans="1:5" s="17" customFormat="1" ht="20.25" customHeight="1" x14ac:dyDescent="0.3">
      <c r="A9" s="18" t="s">
        <v>10</v>
      </c>
      <c r="B9" s="16">
        <v>77733.61</v>
      </c>
      <c r="C9" s="16">
        <v>42160</v>
      </c>
      <c r="D9" s="16">
        <v>35573.61</v>
      </c>
    </row>
    <row r="10" spans="1:5" s="17" customFormat="1" ht="20.25" customHeight="1" x14ac:dyDescent="0.3">
      <c r="A10" s="18" t="s">
        <v>11</v>
      </c>
      <c r="B10" s="16">
        <v>114965.4</v>
      </c>
      <c r="C10" s="16">
        <v>60824.83</v>
      </c>
      <c r="D10" s="16">
        <v>54140.57</v>
      </c>
    </row>
    <row r="11" spans="1:5" s="17" customFormat="1" ht="20.25" customHeight="1" x14ac:dyDescent="0.3">
      <c r="A11" s="17" t="s">
        <v>12</v>
      </c>
      <c r="B11" s="19">
        <f>SUM(B12:B14)</f>
        <v>126234.02</v>
      </c>
      <c r="C11" s="19">
        <f>SUM(C12:C14)</f>
        <v>63633.06</v>
      </c>
      <c r="D11" s="19">
        <f t="shared" ref="D11" si="1">SUM(D12:D14)</f>
        <v>62600.959999999999</v>
      </c>
    </row>
    <row r="12" spans="1:5" s="17" customFormat="1" ht="20.25" customHeight="1" x14ac:dyDescent="0.3">
      <c r="A12" s="18" t="s">
        <v>13</v>
      </c>
      <c r="B12" s="16">
        <v>112007.19</v>
      </c>
      <c r="C12" s="16">
        <v>55620.43</v>
      </c>
      <c r="D12" s="16">
        <v>56386.76</v>
      </c>
    </row>
    <row r="13" spans="1:5" s="17" customFormat="1" ht="20.25" customHeight="1" x14ac:dyDescent="0.3">
      <c r="A13" s="18" t="s">
        <v>14</v>
      </c>
      <c r="B13" s="16">
        <v>14226.83</v>
      </c>
      <c r="C13" s="16">
        <v>8012.63</v>
      </c>
      <c r="D13" s="16">
        <v>6214.2</v>
      </c>
    </row>
    <row r="14" spans="1:5" s="17" customFormat="1" ht="20.25" customHeight="1" x14ac:dyDescent="0.3">
      <c r="A14" s="18" t="s">
        <v>15</v>
      </c>
      <c r="B14" s="20" t="s">
        <v>16</v>
      </c>
      <c r="C14" s="20" t="s">
        <v>16</v>
      </c>
      <c r="D14" s="19" t="s">
        <v>16</v>
      </c>
    </row>
    <row r="15" spans="1:5" s="17" customFormat="1" ht="20.25" customHeight="1" x14ac:dyDescent="0.3">
      <c r="A15" s="17" t="s">
        <v>17</v>
      </c>
      <c r="B15" s="19">
        <f>SUM(B16:B18)</f>
        <v>126793.51999999999</v>
      </c>
      <c r="C15" s="19">
        <f t="shared" ref="C15:D15" si="2">SUM(C16:C18)</f>
        <v>59886.149999999994</v>
      </c>
      <c r="D15" s="19">
        <f t="shared" si="2"/>
        <v>66907.37999999999</v>
      </c>
    </row>
    <row r="16" spans="1:5" s="17" customFormat="1" ht="20.25" customHeight="1" x14ac:dyDescent="0.3">
      <c r="A16" s="21" t="s">
        <v>18</v>
      </c>
      <c r="B16" s="16">
        <v>64753.59</v>
      </c>
      <c r="C16" s="16">
        <v>26344.1</v>
      </c>
      <c r="D16" s="16">
        <v>38409.49</v>
      </c>
    </row>
    <row r="17" spans="1:4" s="17" customFormat="1" ht="20.25" customHeight="1" x14ac:dyDescent="0.3">
      <c r="A17" s="21" t="s">
        <v>19</v>
      </c>
      <c r="B17" s="16">
        <v>47453.75</v>
      </c>
      <c r="C17" s="16">
        <v>27928.99</v>
      </c>
      <c r="D17" s="16">
        <v>19524.77</v>
      </c>
    </row>
    <row r="18" spans="1:4" s="17" customFormat="1" ht="20.25" customHeight="1" x14ac:dyDescent="0.3">
      <c r="A18" s="21" t="s">
        <v>20</v>
      </c>
      <c r="B18" s="16">
        <v>14586.18</v>
      </c>
      <c r="C18" s="16">
        <v>5613.06</v>
      </c>
      <c r="D18" s="16">
        <v>8973.1200000000008</v>
      </c>
    </row>
    <row r="19" spans="1:4" s="17" customFormat="1" ht="20.25" customHeight="1" x14ac:dyDescent="0.3">
      <c r="A19" s="18" t="s">
        <v>21</v>
      </c>
      <c r="B19" s="20"/>
      <c r="C19" s="20"/>
      <c r="D19" s="19"/>
    </row>
    <row r="20" spans="1:4" s="17" customFormat="1" ht="20.25" customHeight="1" x14ac:dyDescent="0.3">
      <c r="A20" s="18" t="s">
        <v>22</v>
      </c>
      <c r="B20" s="16">
        <v>1108.8900000000001</v>
      </c>
      <c r="C20" s="16">
        <v>874.97</v>
      </c>
      <c r="D20" s="16">
        <v>233.92</v>
      </c>
    </row>
    <row r="21" spans="1:4" s="1" customFormat="1" ht="30" customHeight="1" x14ac:dyDescent="0.3">
      <c r="C21" s="22" t="s">
        <v>23</v>
      </c>
    </row>
    <row r="22" spans="1:4" s="17" customFormat="1" ht="20.25" customHeight="1" x14ac:dyDescent="0.3">
      <c r="A22" s="12" t="s">
        <v>7</v>
      </c>
      <c r="B22" s="23">
        <f>SUM(B23:B27,B31,B35:B36)</f>
        <v>100.00000182740857</v>
      </c>
      <c r="C22" s="23">
        <f t="shared" ref="C22:D22" si="3">SUM(C23:C27,C31,C35:C36)</f>
        <v>100</v>
      </c>
      <c r="D22" s="23">
        <f t="shared" si="3"/>
        <v>100.00000351675557</v>
      </c>
    </row>
    <row r="23" spans="1:4" s="17" customFormat="1" ht="20.25" customHeight="1" x14ac:dyDescent="0.3">
      <c r="A23" s="15" t="s">
        <v>8</v>
      </c>
      <c r="B23" s="24">
        <f>(B7/547223)*100</f>
        <v>1.1114134457067777</v>
      </c>
      <c r="C23" s="24">
        <f>(C7/262870)*100</f>
        <v>0.74852588732072889</v>
      </c>
      <c r="D23" s="24">
        <f>(D7/284353)*100</f>
        <v>1.4468846820677117</v>
      </c>
    </row>
    <row r="24" spans="1:4" s="17" customFormat="1" ht="20.25" customHeight="1" x14ac:dyDescent="0.3">
      <c r="A24" s="17" t="s">
        <v>9</v>
      </c>
      <c r="B24" s="24">
        <f t="shared" ref="B24:B36" si="4">(B8/547223)*100</f>
        <v>17.233497130054843</v>
      </c>
      <c r="C24" s="24">
        <f t="shared" ref="C24:C36" si="5">(C8/262870)*100</f>
        <v>12.752820785939816</v>
      </c>
      <c r="D24" s="24">
        <f t="shared" ref="D24:D36" si="6">(D8/284353)*100</f>
        <v>21.375652797754903</v>
      </c>
    </row>
    <row r="25" spans="1:4" s="17" customFormat="1" ht="20.25" customHeight="1" x14ac:dyDescent="0.3">
      <c r="A25" s="18" t="s">
        <v>10</v>
      </c>
      <c r="B25" s="24">
        <f t="shared" si="4"/>
        <v>14.205106510508514</v>
      </c>
      <c r="C25" s="24">
        <f t="shared" si="5"/>
        <v>16.038345950469814</v>
      </c>
      <c r="D25" s="24">
        <f t="shared" si="6"/>
        <v>12.510369153833439</v>
      </c>
    </row>
    <row r="26" spans="1:4" s="17" customFormat="1" ht="20.25" customHeight="1" x14ac:dyDescent="0.3">
      <c r="A26" s="18" t="s">
        <v>11</v>
      </c>
      <c r="B26" s="24">
        <f t="shared" si="4"/>
        <v>21.008875723425366</v>
      </c>
      <c r="C26" s="24">
        <f t="shared" si="5"/>
        <v>23.138749191615631</v>
      </c>
      <c r="D26" s="24">
        <f t="shared" si="6"/>
        <v>19.039915175855363</v>
      </c>
    </row>
    <row r="27" spans="1:4" s="17" customFormat="1" ht="20.25" customHeight="1" x14ac:dyDescent="0.3">
      <c r="A27" s="17" t="s">
        <v>12</v>
      </c>
      <c r="B27" s="24">
        <f t="shared" si="4"/>
        <v>23.068112999636348</v>
      </c>
      <c r="C27" s="24">
        <f t="shared" si="5"/>
        <v>24.207045307566478</v>
      </c>
      <c r="D27" s="24">
        <f t="shared" si="6"/>
        <v>22.015227551669931</v>
      </c>
    </row>
    <row r="28" spans="1:4" s="17" customFormat="1" ht="20.25" customHeight="1" x14ac:dyDescent="0.3">
      <c r="A28" s="18" t="s">
        <v>13</v>
      </c>
      <c r="B28" s="24">
        <f t="shared" si="4"/>
        <v>20.46828989278594</v>
      </c>
      <c r="C28" s="24">
        <f t="shared" si="5"/>
        <v>21.158911248906303</v>
      </c>
      <c r="D28" s="24">
        <f t="shared" si="6"/>
        <v>19.829845297921949</v>
      </c>
    </row>
    <row r="29" spans="1:4" s="17" customFormat="1" ht="20.25" customHeight="1" x14ac:dyDescent="0.3">
      <c r="A29" s="18" t="s">
        <v>14</v>
      </c>
      <c r="B29" s="24">
        <f t="shared" si="4"/>
        <v>2.5998231068504065</v>
      </c>
      <c r="C29" s="24">
        <f t="shared" si="5"/>
        <v>3.0481340586601742</v>
      </c>
      <c r="D29" s="24">
        <f t="shared" si="6"/>
        <v>2.1853822537479823</v>
      </c>
    </row>
    <row r="30" spans="1:4" s="17" customFormat="1" ht="20.25" customHeight="1" x14ac:dyDescent="0.3">
      <c r="A30" s="18" t="s">
        <v>15</v>
      </c>
      <c r="B30" s="24">
        <v>0</v>
      </c>
      <c r="C30" s="24">
        <v>0</v>
      </c>
      <c r="D30" s="24">
        <v>0</v>
      </c>
    </row>
    <row r="31" spans="1:4" s="17" customFormat="1" ht="20.25" customHeight="1" x14ac:dyDescent="0.3">
      <c r="A31" s="17" t="s">
        <v>17</v>
      </c>
      <c r="B31" s="24">
        <f t="shared" si="4"/>
        <v>23.170356509137953</v>
      </c>
      <c r="C31" s="24">
        <f t="shared" si="5"/>
        <v>22.781660136188989</v>
      </c>
      <c r="D31" s="24">
        <f t="shared" si="6"/>
        <v>23.52969020900078</v>
      </c>
    </row>
    <row r="32" spans="1:4" s="17" customFormat="1" ht="20.25" customHeight="1" x14ac:dyDescent="0.3">
      <c r="A32" s="21" t="s">
        <v>18</v>
      </c>
      <c r="B32" s="24">
        <f t="shared" si="4"/>
        <v>11.833126531596807</v>
      </c>
      <c r="C32" s="24">
        <f t="shared" si="5"/>
        <v>10.021721763609388</v>
      </c>
      <c r="D32" s="24">
        <f t="shared" si="6"/>
        <v>13.50767883581323</v>
      </c>
    </row>
    <row r="33" spans="1:5" s="17" customFormat="1" ht="20.25" customHeight="1" x14ac:dyDescent="0.3">
      <c r="A33" s="21" t="s">
        <v>19</v>
      </c>
      <c r="B33" s="24">
        <f t="shared" si="4"/>
        <v>8.6717389437212979</v>
      </c>
      <c r="C33" s="24">
        <f t="shared" si="5"/>
        <v>10.624639555673907</v>
      </c>
      <c r="D33" s="24">
        <f t="shared" si="6"/>
        <v>6.8663843884186209</v>
      </c>
    </row>
    <row r="34" spans="1:5" s="17" customFormat="1" ht="20.25" customHeight="1" x14ac:dyDescent="0.3">
      <c r="A34" s="21" t="s">
        <v>20</v>
      </c>
      <c r="B34" s="24">
        <f t="shared" si="4"/>
        <v>2.6654910338198503</v>
      </c>
      <c r="C34" s="24">
        <f t="shared" si="5"/>
        <v>2.1352988169056948</v>
      </c>
      <c r="D34" s="24">
        <f t="shared" si="6"/>
        <v>3.155626984768932</v>
      </c>
    </row>
    <row r="35" spans="1:5" s="17" customFormat="1" ht="20.25" customHeight="1" x14ac:dyDescent="0.3">
      <c r="A35" s="18" t="s">
        <v>21</v>
      </c>
      <c r="B35" s="24">
        <f t="shared" si="4"/>
        <v>0</v>
      </c>
      <c r="C35" s="24">
        <f t="shared" si="5"/>
        <v>0</v>
      </c>
      <c r="D35" s="24">
        <f t="shared" si="6"/>
        <v>0</v>
      </c>
    </row>
    <row r="36" spans="1:5" s="17" customFormat="1" ht="20.25" customHeight="1" x14ac:dyDescent="0.3">
      <c r="A36" s="18" t="s">
        <v>22</v>
      </c>
      <c r="B36" s="24">
        <f t="shared" si="4"/>
        <v>0.20263950893876903</v>
      </c>
      <c r="C36" s="24">
        <f t="shared" si="5"/>
        <v>0.332852740898543</v>
      </c>
      <c r="D36" s="24">
        <f t="shared" si="6"/>
        <v>8.2263946573449195E-2</v>
      </c>
    </row>
    <row r="37" spans="1:5" ht="6" customHeight="1" x14ac:dyDescent="0.25">
      <c r="A37" s="25"/>
      <c r="B37" s="26"/>
      <c r="C37" s="27"/>
      <c r="D37" s="27"/>
      <c r="E37" s="26"/>
    </row>
    <row r="38" spans="1:5" ht="20.25" customHeight="1" x14ac:dyDescent="0.35">
      <c r="A38" s="29" t="s">
        <v>24</v>
      </c>
      <c r="B38" s="30"/>
      <c r="C38" s="30"/>
      <c r="D38" s="30"/>
    </row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2023-07-20T07:48:40Z</dcterms:created>
  <dcterms:modified xsi:type="dcterms:W3CDTF">2023-07-20T08:07:09Z</dcterms:modified>
</cp:coreProperties>
</file>