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7น.37" sheetId="1" r:id="rId1"/>
  </sheets>
  <definedNames>
    <definedName name="_xlnm.Print_Area" localSheetId="0">'T-3.7น.37'!$A$1:$V$28</definedName>
  </definedNames>
  <calcPr calcId="145621"/>
</workbook>
</file>

<file path=xl/calcChain.xml><?xml version="1.0" encoding="utf-8"?>
<calcChain xmlns="http://schemas.openxmlformats.org/spreadsheetml/2006/main">
  <c r="N23" i="1" l="1"/>
  <c r="K23" i="1"/>
  <c r="H23" i="1"/>
  <c r="G23" i="1"/>
  <c r="F23" i="1"/>
  <c r="Y22" i="1"/>
  <c r="N22" i="1"/>
  <c r="K22" i="1"/>
  <c r="H22" i="1"/>
  <c r="G22" i="1"/>
  <c r="F22" i="1"/>
  <c r="E22" i="1"/>
  <c r="Y21" i="1"/>
  <c r="N21" i="1"/>
  <c r="H21" i="1"/>
  <c r="G21" i="1"/>
  <c r="F21" i="1"/>
  <c r="E21" i="1" s="1"/>
  <c r="Y20" i="1"/>
  <c r="N20" i="1"/>
  <c r="K20" i="1"/>
  <c r="H20" i="1"/>
  <c r="G20" i="1"/>
  <c r="F20" i="1"/>
  <c r="E20" i="1" s="1"/>
  <c r="Y19" i="1"/>
  <c r="N19" i="1"/>
  <c r="K19" i="1"/>
  <c r="H19" i="1"/>
  <c r="G19" i="1"/>
  <c r="F19" i="1"/>
  <c r="E19" i="1" s="1"/>
  <c r="Y18" i="1"/>
  <c r="N18" i="1"/>
  <c r="K18" i="1"/>
  <c r="H18" i="1"/>
  <c r="G18" i="1"/>
  <c r="F18" i="1"/>
  <c r="Y17" i="1"/>
  <c r="N17" i="1"/>
  <c r="K17" i="1"/>
  <c r="H17" i="1"/>
  <c r="G17" i="1"/>
  <c r="F17" i="1"/>
  <c r="Y16" i="1"/>
  <c r="N16" i="1"/>
  <c r="K16" i="1"/>
  <c r="H16" i="1"/>
  <c r="G16" i="1"/>
  <c r="F16" i="1"/>
  <c r="E16" i="1" s="1"/>
  <c r="Y15" i="1"/>
  <c r="N15" i="1"/>
  <c r="K15" i="1"/>
  <c r="H15" i="1"/>
  <c r="G15" i="1"/>
  <c r="E15" i="1" s="1"/>
  <c r="F15" i="1"/>
  <c r="Y14" i="1"/>
  <c r="N14" i="1"/>
  <c r="K14" i="1"/>
  <c r="I14" i="1"/>
  <c r="F14" i="1" s="1"/>
  <c r="G14" i="1"/>
  <c r="Y13" i="1"/>
  <c r="N13" i="1"/>
  <c r="K13" i="1"/>
  <c r="H13" i="1"/>
  <c r="G13" i="1"/>
  <c r="E13" i="1" s="1"/>
  <c r="F13" i="1"/>
  <c r="Y12" i="1"/>
  <c r="P12" i="1"/>
  <c r="O12" i="1"/>
  <c r="M12" i="1"/>
  <c r="L12" i="1"/>
  <c r="K12" i="1" s="1"/>
  <c r="J12" i="1"/>
  <c r="I12" i="1"/>
  <c r="H12" i="1" s="1"/>
  <c r="N12" i="1" l="1"/>
  <c r="E18" i="1"/>
  <c r="E17" i="1"/>
  <c r="E23" i="1"/>
  <c r="F12" i="1"/>
  <c r="E12" i="1" s="1"/>
  <c r="E14" i="1"/>
  <c r="G12" i="1"/>
  <c r="H14" i="1"/>
</calcChain>
</file>

<file path=xl/sharedStrings.xml><?xml version="1.0" encoding="utf-8"?>
<sst xmlns="http://schemas.openxmlformats.org/spreadsheetml/2006/main" count="121" uniqueCount="55">
  <si>
    <t xml:space="preserve">ตาราง     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</si>
  <si>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</si>
  <si>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</si>
  <si>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</si>
  <si>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</si>
  <si>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</si>
  <si>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</si>
  <si>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</si>
  <si>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</si>
  <si>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</si>
  <si>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</si>
  <si>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</si>
  <si>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</si>
  <si>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</si>
  <si>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</si>
  <si>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</si>
  <si>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</si>
  <si>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</si>
  <si>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</si>
  <si>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</si>
  <si>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</si>
  <si>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</si>
  <si>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</si>
  <si>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</si>
  <si>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</si>
  <si>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</si>
  <si>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</si>
  <si>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</si>
  <si>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</si>
  <si>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</si>
  <si>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</si>
  <si>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</si>
  <si>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</si>
  <si>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</si>
  <si>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</si>
  <si>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</si>
  <si>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</si>
  <si>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</si>
  <si>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</si>
  <si>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</si>
  <si>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</si>
  <si>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</si>
  <si>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</si>
  <si>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</si>
  <si>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</si>
  <si>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</si>
  <si>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</si>
  <si>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</si>
  <si>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เขต 1 2 และ3</t>
  </si>
  <si>
    <t>Source:    Phetchabun Educational Service Area Office, Area 1 2 and 3</t>
  </si>
  <si>
    <t>กรมส่งเสริมการปกครองส่วนท้องถิ่น</t>
  </si>
  <si>
    <t xml:space="preserve">               Department of Local Administration</t>
  </si>
  <si>
    <t>นักเรียน จำแนกตามสังกัด เพศ เป็นรายอำเภอ ปีการศึกษา 2556 :จังหวัดเพชรบูรณ์</t>
  </si>
  <si>
    <t>Students by Jurisdiction, Sex and District: Academic Year 2013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</si>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</sst>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7" fillId="0" borderId="1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5" fillId="0" borderId="12" xfId="0" applyNumberFormat="1" applyFont="1" applyBorder="1"/>
    <xf numFmtId="0" fontId="5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5" fillId="0" borderId="5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1133475</xdr:colOff>
      <xdr:row>0</xdr:row>
      <xdr:rowOff>9525</xdr:rowOff>
    </xdr:from>
    <xdr:to>
      <xdr:col>22</xdr:col>
      <xdr:colOff>0</xdr:colOff>
      <xdr:row>28</xdr:row>
      <xdr:rowOff>95250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77375" y="9525"/>
          <a:ext cx="514350" cy="7019925"/>
          <a:chOff x="981" y="1"/>
          <a:chExt cx="50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1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5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"/>
  <sheetViews>
    <sheetView showGridLines="0" tabSelected="1" topLeftCell="C19" workbookViewId="0">
      <selection activeCell="D28" sqref="D28"/>
    </sheetView>
  </sheetViews>
  <sheetFormatPr defaultRowHeight="21.75" x14ac:dyDescent="0.5"/>
  <cols>
    <col min="1" max="1" width="1.7109375" style="6" customWidth="1"/>
    <col min="2" max="2" width="6.140625" style="6" customWidth="1"/>
    <col min="3" max="3" width="4.140625" style="6" customWidth="1"/>
    <col min="4" max="7" width="7.28515625" style="6" customWidth="1"/>
    <col min="8" max="19" width="7" style="6" customWidth="1"/>
    <col min="20" max="20" width="17.7109375" style="6" customWidth="1"/>
    <col min="21" max="21" width="2.28515625" style="6" customWidth="1"/>
    <col min="22" max="22" width="4.7109375" style="6" customWidth="1"/>
    <col min="23" max="16384" width="9.140625" style="6"/>
  </cols>
  <sheetData>
    <row r="1" spans="1:25" s="1" customFormat="1" x14ac:dyDescent="0.5">
      <c r="B1" s="1" t="s">
        <v>0</v>
      </c>
      <c r="C1" s="2">
        <v>3.7</v>
      </c>
      <c r="D1" s="1" t="s">
        <v>52</v>
      </c>
    </row>
    <row r="2" spans="1:25" s="3" customFormat="1" x14ac:dyDescent="0.5">
      <c r="B2" s="4" t="s">
        <v>1</v>
      </c>
      <c r="C2" s="2">
        <v>3.7</v>
      </c>
      <c r="D2" s="4" t="s">
        <v>53</v>
      </c>
      <c r="E2" s="4"/>
    </row>
    <row r="3" spans="1:25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s="10" customFormat="1" ht="21.75" customHeight="1" x14ac:dyDescent="0.45">
      <c r="A4" s="55" t="s">
        <v>2</v>
      </c>
      <c r="B4" s="56"/>
      <c r="C4" s="56"/>
      <c r="D4" s="57"/>
      <c r="E4" s="7"/>
      <c r="F4" s="8"/>
      <c r="G4" s="9"/>
      <c r="H4" s="62" t="s">
        <v>3</v>
      </c>
      <c r="I4" s="63"/>
      <c r="J4" s="63"/>
      <c r="K4" s="63"/>
      <c r="L4" s="63"/>
      <c r="M4" s="63"/>
      <c r="N4" s="64"/>
      <c r="O4" s="64"/>
      <c r="P4" s="64"/>
      <c r="Q4" s="65"/>
      <c r="R4" s="65"/>
      <c r="S4" s="66"/>
      <c r="T4" s="67" t="s">
        <v>4</v>
      </c>
    </row>
    <row r="5" spans="1:25" s="10" customFormat="1" ht="18.75" x14ac:dyDescent="0.45">
      <c r="A5" s="58"/>
      <c r="B5" s="58"/>
      <c r="C5" s="58"/>
      <c r="D5" s="59"/>
      <c r="E5" s="11"/>
      <c r="F5" s="8"/>
      <c r="G5" s="9"/>
      <c r="H5" s="11"/>
      <c r="I5" s="8"/>
      <c r="J5" s="12"/>
      <c r="K5" s="13"/>
      <c r="L5" s="14" t="s">
        <v>5</v>
      </c>
      <c r="M5" s="13"/>
      <c r="N5" s="15"/>
      <c r="O5" s="16"/>
      <c r="P5" s="17"/>
      <c r="Q5" s="8"/>
      <c r="R5" s="8"/>
      <c r="S5" s="12"/>
      <c r="T5" s="68"/>
    </row>
    <row r="6" spans="1:25" s="10" customFormat="1" ht="19.5" customHeight="1" x14ac:dyDescent="0.45">
      <c r="A6" s="58"/>
      <c r="B6" s="58"/>
      <c r="C6" s="58"/>
      <c r="D6" s="59"/>
      <c r="E6" s="70" t="s">
        <v>6</v>
      </c>
      <c r="F6" s="64"/>
      <c r="G6" s="71"/>
      <c r="H6" s="18"/>
      <c r="I6" s="14" t="s">
        <v>7</v>
      </c>
      <c r="J6" s="19"/>
      <c r="K6" s="13"/>
      <c r="L6" s="14" t="s">
        <v>8</v>
      </c>
      <c r="M6" s="13"/>
      <c r="N6" s="72"/>
      <c r="O6" s="73"/>
      <c r="P6" s="74"/>
      <c r="Q6" s="64"/>
      <c r="R6" s="64"/>
      <c r="S6" s="71"/>
      <c r="T6" s="68"/>
    </row>
    <row r="7" spans="1:25" s="10" customFormat="1" ht="21" customHeight="1" x14ac:dyDescent="0.45">
      <c r="A7" s="58"/>
      <c r="B7" s="58"/>
      <c r="C7" s="58"/>
      <c r="D7" s="59"/>
      <c r="E7" s="70" t="s">
        <v>9</v>
      </c>
      <c r="F7" s="64"/>
      <c r="G7" s="71"/>
      <c r="H7" s="18"/>
      <c r="I7" s="14" t="s">
        <v>10</v>
      </c>
      <c r="J7" s="19"/>
      <c r="K7" s="13"/>
      <c r="L7" s="14" t="s">
        <v>11</v>
      </c>
      <c r="M7" s="13"/>
      <c r="N7" s="70" t="s">
        <v>12</v>
      </c>
      <c r="O7" s="64"/>
      <c r="P7" s="71"/>
      <c r="Q7" s="64" t="s">
        <v>13</v>
      </c>
      <c r="R7" s="64"/>
      <c r="S7" s="71"/>
      <c r="T7" s="68"/>
    </row>
    <row r="8" spans="1:25" s="10" customFormat="1" ht="18.75" x14ac:dyDescent="0.45">
      <c r="A8" s="58"/>
      <c r="B8" s="58"/>
      <c r="C8" s="58"/>
      <c r="D8" s="59"/>
      <c r="E8" s="11"/>
      <c r="F8" s="20"/>
      <c r="G8" s="9"/>
      <c r="H8" s="18"/>
      <c r="I8" s="14" t="s">
        <v>14</v>
      </c>
      <c r="J8" s="19"/>
      <c r="K8" s="13"/>
      <c r="L8" s="14" t="s">
        <v>15</v>
      </c>
      <c r="M8" s="13"/>
      <c r="N8" s="70" t="s">
        <v>16</v>
      </c>
      <c r="O8" s="64"/>
      <c r="P8" s="71"/>
      <c r="Q8" s="64" t="s">
        <v>17</v>
      </c>
      <c r="R8" s="64"/>
      <c r="S8" s="71"/>
      <c r="T8" s="68"/>
    </row>
    <row r="9" spans="1:25" s="10" customFormat="1" ht="18.75" x14ac:dyDescent="0.45">
      <c r="A9" s="58"/>
      <c r="B9" s="58"/>
      <c r="C9" s="58"/>
      <c r="D9" s="59"/>
      <c r="E9" s="21"/>
      <c r="F9" s="22"/>
      <c r="G9" s="23"/>
      <c r="H9" s="24"/>
      <c r="I9" s="25" t="s">
        <v>18</v>
      </c>
      <c r="J9" s="26"/>
      <c r="K9" s="27"/>
      <c r="L9" s="22" t="s">
        <v>18</v>
      </c>
      <c r="M9" s="27"/>
      <c r="N9" s="62" t="s">
        <v>19</v>
      </c>
      <c r="O9" s="63"/>
      <c r="P9" s="75"/>
      <c r="Q9" s="27"/>
      <c r="R9" s="27"/>
      <c r="S9" s="28"/>
      <c r="T9" s="68"/>
    </row>
    <row r="10" spans="1:25" x14ac:dyDescent="0.5">
      <c r="A10" s="58"/>
      <c r="B10" s="58"/>
      <c r="C10" s="58"/>
      <c r="D10" s="59"/>
      <c r="E10" s="29" t="s">
        <v>6</v>
      </c>
      <c r="F10" s="29" t="s">
        <v>20</v>
      </c>
      <c r="G10" s="9" t="s">
        <v>21</v>
      </c>
      <c r="H10" s="29" t="s">
        <v>6</v>
      </c>
      <c r="I10" s="29" t="s">
        <v>20</v>
      </c>
      <c r="J10" s="9" t="s">
        <v>21</v>
      </c>
      <c r="K10" s="29" t="s">
        <v>6</v>
      </c>
      <c r="L10" s="29" t="s">
        <v>20</v>
      </c>
      <c r="M10" s="9" t="s">
        <v>21</v>
      </c>
      <c r="N10" s="30" t="s">
        <v>6</v>
      </c>
      <c r="O10" s="9" t="s">
        <v>20</v>
      </c>
      <c r="P10" s="9" t="s">
        <v>21</v>
      </c>
      <c r="Q10" s="29" t="s">
        <v>6</v>
      </c>
      <c r="R10" s="29" t="s">
        <v>20</v>
      </c>
      <c r="S10" s="9" t="s">
        <v>21</v>
      </c>
      <c r="T10" s="68"/>
    </row>
    <row r="11" spans="1:25" x14ac:dyDescent="0.5">
      <c r="A11" s="60"/>
      <c r="B11" s="60"/>
      <c r="C11" s="60"/>
      <c r="D11" s="61"/>
      <c r="E11" s="31" t="s">
        <v>9</v>
      </c>
      <c r="F11" s="31" t="s">
        <v>22</v>
      </c>
      <c r="G11" s="23" t="s">
        <v>23</v>
      </c>
      <c r="H11" s="31" t="s">
        <v>9</v>
      </c>
      <c r="I11" s="31" t="s">
        <v>22</v>
      </c>
      <c r="J11" s="23" t="s">
        <v>23</v>
      </c>
      <c r="K11" s="31" t="s">
        <v>9</v>
      </c>
      <c r="L11" s="31" t="s">
        <v>22</v>
      </c>
      <c r="M11" s="23" t="s">
        <v>23</v>
      </c>
      <c r="N11" s="31" t="s">
        <v>9</v>
      </c>
      <c r="O11" s="23" t="s">
        <v>22</v>
      </c>
      <c r="P11" s="23" t="s">
        <v>23</v>
      </c>
      <c r="Q11" s="31" t="s">
        <v>9</v>
      </c>
      <c r="R11" s="31" t="s">
        <v>22</v>
      </c>
      <c r="S11" s="23" t="s">
        <v>23</v>
      </c>
      <c r="T11" s="69"/>
    </row>
    <row r="12" spans="1:25" s="37" customFormat="1" ht="27" customHeight="1" x14ac:dyDescent="0.45">
      <c r="A12" s="53" t="s">
        <v>24</v>
      </c>
      <c r="B12" s="53"/>
      <c r="C12" s="53"/>
      <c r="D12" s="54"/>
      <c r="E12" s="32">
        <f t="shared" ref="E12:E23" si="0">F12+G12</f>
        <v>131123</v>
      </c>
      <c r="F12" s="32">
        <f>F13+F14+F15+F16+F17+F18+F19+F20+F21+F22+F23</f>
        <v>65186</v>
      </c>
      <c r="G12" s="33">
        <f>G13+G14+G15+G16+G17+G18+G19+G20+G21+G22+G23</f>
        <v>65937</v>
      </c>
      <c r="H12" s="32">
        <f t="shared" ref="H12:H23" si="1">I12+J12</f>
        <v>92972</v>
      </c>
      <c r="I12" s="32">
        <f>I13+I14+I15+I16+I17+I18+I19+I20+I21+I22+I23</f>
        <v>45886</v>
      </c>
      <c r="J12" s="33">
        <f>J13+J14+J15+J16+J17+J18+J19+J20+J21+J22+J23</f>
        <v>47086</v>
      </c>
      <c r="K12" s="32">
        <f t="shared" ref="K12:K20" si="2">L12+M12</f>
        <v>29275</v>
      </c>
      <c r="L12" s="32">
        <f>L13+L14+L15+L16+L17+L18+L19+L20+L22+L23</f>
        <v>14923</v>
      </c>
      <c r="M12" s="33">
        <f>M13+M14+M15+M16+M17+M18+M19+M20+M22+M23</f>
        <v>14352</v>
      </c>
      <c r="N12" s="32">
        <f>N13+N14+N15+N16+N17+N18+N19+N20+N21+N22+N23</f>
        <v>8876</v>
      </c>
      <c r="O12" s="33">
        <f>O13+O14+O15+O16+O17+O18+O19+O20+O21+O22+O23</f>
        <v>4377</v>
      </c>
      <c r="P12" s="33">
        <f>P13+P14+P15+P16+P17+P18+P19+P20+P21+P22+P23</f>
        <v>4499</v>
      </c>
      <c r="Q12" s="34" t="s">
        <v>25</v>
      </c>
      <c r="R12" s="34" t="s">
        <v>25</v>
      </c>
      <c r="S12" s="35" t="s">
        <v>25</v>
      </c>
      <c r="T12" s="36" t="s">
        <v>9</v>
      </c>
      <c r="X12" s="38">
        <v>26904</v>
      </c>
      <c r="Y12" s="37">
        <f t="shared" ref="Y12:Y22" si="3">X12/20</f>
        <v>1345.2</v>
      </c>
    </row>
    <row r="13" spans="1:25" ht="20.25" customHeight="1" x14ac:dyDescent="0.5">
      <c r="B13" s="39" t="s">
        <v>26</v>
      </c>
      <c r="C13" s="40"/>
      <c r="D13" s="41"/>
      <c r="E13" s="38">
        <f t="shared" si="0"/>
        <v>26904</v>
      </c>
      <c r="F13" s="38">
        <f t="shared" ref="F13:G20" si="4">I13+L13+O13</f>
        <v>13518</v>
      </c>
      <c r="G13" s="42">
        <f t="shared" si="4"/>
        <v>13386</v>
      </c>
      <c r="H13" s="43">
        <f t="shared" si="1"/>
        <v>19847</v>
      </c>
      <c r="I13" s="43">
        <v>9885</v>
      </c>
      <c r="J13" s="44">
        <v>9962</v>
      </c>
      <c r="K13" s="43">
        <f t="shared" si="2"/>
        <v>4965</v>
      </c>
      <c r="L13" s="43">
        <v>2563</v>
      </c>
      <c r="M13" s="44">
        <v>2402</v>
      </c>
      <c r="N13" s="43">
        <f t="shared" ref="N13:N23" si="5">O13+P13</f>
        <v>2092</v>
      </c>
      <c r="O13" s="44">
        <v>1070</v>
      </c>
      <c r="P13" s="44">
        <v>1022</v>
      </c>
      <c r="Q13" s="34" t="s">
        <v>25</v>
      </c>
      <c r="R13" s="45" t="s">
        <v>25</v>
      </c>
      <c r="S13" s="46" t="s">
        <v>25</v>
      </c>
      <c r="T13" s="47" t="s">
        <v>27</v>
      </c>
      <c r="X13" s="38">
        <v>9335</v>
      </c>
      <c r="Y13" s="6">
        <f t="shared" si="3"/>
        <v>466.75</v>
      </c>
    </row>
    <row r="14" spans="1:25" ht="20.25" customHeight="1" x14ac:dyDescent="0.5">
      <c r="B14" s="39" t="s">
        <v>28</v>
      </c>
      <c r="C14" s="40"/>
      <c r="D14" s="41"/>
      <c r="E14" s="38">
        <f t="shared" si="0"/>
        <v>9335</v>
      </c>
      <c r="F14" s="38">
        <f t="shared" si="4"/>
        <v>4659</v>
      </c>
      <c r="G14" s="42">
        <f t="shared" si="4"/>
        <v>4676</v>
      </c>
      <c r="H14" s="43">
        <f t="shared" si="1"/>
        <v>7871</v>
      </c>
      <c r="I14" s="43">
        <f>772+3152</f>
        <v>3924</v>
      </c>
      <c r="J14" s="44">
        <v>3947</v>
      </c>
      <c r="K14" s="43">
        <f t="shared" si="2"/>
        <v>1180</v>
      </c>
      <c r="L14" s="43">
        <v>620</v>
      </c>
      <c r="M14" s="44">
        <v>560</v>
      </c>
      <c r="N14" s="43">
        <f t="shared" si="5"/>
        <v>284</v>
      </c>
      <c r="O14" s="44">
        <v>115</v>
      </c>
      <c r="P14" s="44">
        <v>169</v>
      </c>
      <c r="Q14" s="34" t="s">
        <v>25</v>
      </c>
      <c r="R14" s="45" t="s">
        <v>25</v>
      </c>
      <c r="S14" s="46" t="s">
        <v>25</v>
      </c>
      <c r="T14" s="47" t="s">
        <v>29</v>
      </c>
      <c r="X14" s="38">
        <v>19292</v>
      </c>
      <c r="Y14" s="6">
        <f t="shared" si="3"/>
        <v>964.6</v>
      </c>
    </row>
    <row r="15" spans="1:25" ht="20.25" customHeight="1" x14ac:dyDescent="0.5">
      <c r="B15" s="39" t="s">
        <v>30</v>
      </c>
      <c r="C15" s="40"/>
      <c r="D15" s="41"/>
      <c r="E15" s="38">
        <f t="shared" si="0"/>
        <v>19292</v>
      </c>
      <c r="F15" s="38">
        <f t="shared" si="4"/>
        <v>9464</v>
      </c>
      <c r="G15" s="42">
        <f t="shared" si="4"/>
        <v>9828</v>
      </c>
      <c r="H15" s="43">
        <f t="shared" si="1"/>
        <v>10448</v>
      </c>
      <c r="I15" s="43">
        <v>4892</v>
      </c>
      <c r="J15" s="44">
        <v>5556</v>
      </c>
      <c r="K15" s="43">
        <f t="shared" si="2"/>
        <v>6957</v>
      </c>
      <c r="L15" s="43">
        <v>3565</v>
      </c>
      <c r="M15" s="44">
        <v>3392</v>
      </c>
      <c r="N15" s="43">
        <f t="shared" si="5"/>
        <v>1887</v>
      </c>
      <c r="O15" s="44">
        <v>1007</v>
      </c>
      <c r="P15" s="44">
        <v>880</v>
      </c>
      <c r="Q15" s="34" t="s">
        <v>25</v>
      </c>
      <c r="R15" s="45" t="s">
        <v>25</v>
      </c>
      <c r="S15" s="46" t="s">
        <v>25</v>
      </c>
      <c r="T15" s="47" t="s">
        <v>31</v>
      </c>
      <c r="X15" s="38">
        <v>11808</v>
      </c>
      <c r="Y15" s="6">
        <f t="shared" si="3"/>
        <v>590.4</v>
      </c>
    </row>
    <row r="16" spans="1:25" ht="20.25" customHeight="1" x14ac:dyDescent="0.5">
      <c r="B16" s="39" t="s">
        <v>32</v>
      </c>
      <c r="C16" s="40"/>
      <c r="D16" s="41"/>
      <c r="E16" s="38">
        <f t="shared" si="0"/>
        <v>11808</v>
      </c>
      <c r="F16" s="38">
        <f t="shared" si="4"/>
        <v>6009</v>
      </c>
      <c r="G16" s="42">
        <f t="shared" si="4"/>
        <v>5799</v>
      </c>
      <c r="H16" s="43">
        <f t="shared" si="1"/>
        <v>9691</v>
      </c>
      <c r="I16" s="43">
        <v>4953</v>
      </c>
      <c r="J16" s="44">
        <v>4738</v>
      </c>
      <c r="K16" s="43">
        <f t="shared" si="2"/>
        <v>1631</v>
      </c>
      <c r="L16" s="43">
        <v>828</v>
      </c>
      <c r="M16" s="44">
        <v>803</v>
      </c>
      <c r="N16" s="43">
        <f t="shared" si="5"/>
        <v>486</v>
      </c>
      <c r="O16" s="44">
        <v>228</v>
      </c>
      <c r="P16" s="44">
        <v>258</v>
      </c>
      <c r="Q16" s="34" t="s">
        <v>25</v>
      </c>
      <c r="R16" s="45" t="s">
        <v>25</v>
      </c>
      <c r="S16" s="46" t="s">
        <v>25</v>
      </c>
      <c r="T16" s="47" t="s">
        <v>33</v>
      </c>
      <c r="X16" s="38">
        <v>16183</v>
      </c>
      <c r="Y16" s="6">
        <f t="shared" si="3"/>
        <v>809.15</v>
      </c>
    </row>
    <row r="17" spans="1:25" ht="20.25" customHeight="1" x14ac:dyDescent="0.5">
      <c r="B17" s="39" t="s">
        <v>34</v>
      </c>
      <c r="C17" s="40"/>
      <c r="D17" s="41"/>
      <c r="E17" s="38">
        <f t="shared" si="0"/>
        <v>16183</v>
      </c>
      <c r="F17" s="38">
        <f t="shared" si="4"/>
        <v>7843</v>
      </c>
      <c r="G17" s="42">
        <f t="shared" si="4"/>
        <v>8340</v>
      </c>
      <c r="H17" s="43">
        <f t="shared" si="1"/>
        <v>11123</v>
      </c>
      <c r="I17" s="43">
        <v>5423</v>
      </c>
      <c r="J17" s="44">
        <v>5700</v>
      </c>
      <c r="K17" s="43">
        <f t="shared" si="2"/>
        <v>4577</v>
      </c>
      <c r="L17" s="43">
        <v>2215</v>
      </c>
      <c r="M17" s="44">
        <v>2362</v>
      </c>
      <c r="N17" s="48">
        <f t="shared" si="5"/>
        <v>483</v>
      </c>
      <c r="O17" s="48">
        <v>205</v>
      </c>
      <c r="P17" s="48">
        <v>278</v>
      </c>
      <c r="Q17" s="34" t="s">
        <v>25</v>
      </c>
      <c r="R17" s="45" t="s">
        <v>25</v>
      </c>
      <c r="S17" s="46" t="s">
        <v>25</v>
      </c>
      <c r="T17" s="47" t="s">
        <v>35</v>
      </c>
      <c r="X17" s="38">
        <v>8597</v>
      </c>
      <c r="Y17" s="6">
        <f t="shared" si="3"/>
        <v>429.85</v>
      </c>
    </row>
    <row r="18" spans="1:25" ht="20.25" customHeight="1" x14ac:dyDescent="0.5">
      <c r="B18" s="39" t="s">
        <v>36</v>
      </c>
      <c r="C18" s="40"/>
      <c r="D18" s="41"/>
      <c r="E18" s="38">
        <f t="shared" si="0"/>
        <v>8597</v>
      </c>
      <c r="F18" s="38">
        <f t="shared" si="4"/>
        <v>4196</v>
      </c>
      <c r="G18" s="42">
        <f t="shared" si="4"/>
        <v>4401</v>
      </c>
      <c r="H18" s="43">
        <f t="shared" si="1"/>
        <v>5745</v>
      </c>
      <c r="I18" s="43">
        <v>2800</v>
      </c>
      <c r="J18" s="44">
        <v>2945</v>
      </c>
      <c r="K18" s="43">
        <f t="shared" si="2"/>
        <v>1411</v>
      </c>
      <c r="L18" s="43">
        <v>722</v>
      </c>
      <c r="M18" s="44">
        <v>689</v>
      </c>
      <c r="N18" s="48">
        <f t="shared" si="5"/>
        <v>1441</v>
      </c>
      <c r="O18" s="48">
        <v>674</v>
      </c>
      <c r="P18" s="48">
        <v>767</v>
      </c>
      <c r="Q18" s="34" t="s">
        <v>25</v>
      </c>
      <c r="R18" s="45" t="s">
        <v>25</v>
      </c>
      <c r="S18" s="46" t="s">
        <v>25</v>
      </c>
      <c r="T18" s="47" t="s">
        <v>37</v>
      </c>
      <c r="X18" s="38">
        <v>11566</v>
      </c>
      <c r="Y18" s="6">
        <f t="shared" si="3"/>
        <v>578.29999999999995</v>
      </c>
    </row>
    <row r="19" spans="1:25" ht="20.25" customHeight="1" x14ac:dyDescent="0.5">
      <c r="B19" s="39" t="s">
        <v>38</v>
      </c>
      <c r="C19" s="40"/>
      <c r="D19" s="41"/>
      <c r="E19" s="38">
        <f t="shared" si="0"/>
        <v>11566</v>
      </c>
      <c r="F19" s="38">
        <f t="shared" si="4"/>
        <v>6008</v>
      </c>
      <c r="G19" s="42">
        <f t="shared" si="4"/>
        <v>5558</v>
      </c>
      <c r="H19" s="43">
        <f t="shared" si="1"/>
        <v>8257</v>
      </c>
      <c r="I19" s="43">
        <v>4275</v>
      </c>
      <c r="J19" s="44">
        <v>3982</v>
      </c>
      <c r="K19" s="43">
        <f t="shared" si="2"/>
        <v>2977</v>
      </c>
      <c r="L19" s="43">
        <v>1577</v>
      </c>
      <c r="M19" s="44">
        <v>1400</v>
      </c>
      <c r="N19" s="48">
        <f t="shared" si="5"/>
        <v>332</v>
      </c>
      <c r="O19" s="48">
        <v>156</v>
      </c>
      <c r="P19" s="48">
        <v>176</v>
      </c>
      <c r="Q19" s="34" t="s">
        <v>25</v>
      </c>
      <c r="R19" s="45" t="s">
        <v>25</v>
      </c>
      <c r="S19" s="46" t="s">
        <v>25</v>
      </c>
      <c r="T19" s="47" t="s">
        <v>39</v>
      </c>
      <c r="X19" s="38">
        <v>12818</v>
      </c>
      <c r="Y19" s="6">
        <f t="shared" si="3"/>
        <v>640.9</v>
      </c>
    </row>
    <row r="20" spans="1:25" ht="20.25" customHeight="1" x14ac:dyDescent="0.5">
      <c r="B20" s="39" t="s">
        <v>40</v>
      </c>
      <c r="C20" s="40"/>
      <c r="D20" s="41"/>
      <c r="E20" s="38">
        <f t="shared" si="0"/>
        <v>12818</v>
      </c>
      <c r="F20" s="38">
        <f t="shared" si="4"/>
        <v>6347</v>
      </c>
      <c r="G20" s="42">
        <f t="shared" si="4"/>
        <v>6471</v>
      </c>
      <c r="H20" s="43">
        <f t="shared" si="1"/>
        <v>7569</v>
      </c>
      <c r="I20" s="43">
        <v>3719</v>
      </c>
      <c r="J20" s="44">
        <v>3850</v>
      </c>
      <c r="K20" s="43">
        <f t="shared" si="2"/>
        <v>4400</v>
      </c>
      <c r="L20" s="43">
        <v>2180</v>
      </c>
      <c r="M20" s="44">
        <v>2220</v>
      </c>
      <c r="N20" s="48">
        <f t="shared" si="5"/>
        <v>849</v>
      </c>
      <c r="O20" s="48">
        <v>448</v>
      </c>
      <c r="P20" s="48">
        <v>401</v>
      </c>
      <c r="Q20" s="34" t="s">
        <v>25</v>
      </c>
      <c r="R20" s="45" t="s">
        <v>25</v>
      </c>
      <c r="S20" s="46" t="s">
        <v>25</v>
      </c>
      <c r="T20" s="47" t="s">
        <v>41</v>
      </c>
      <c r="X20" s="38">
        <v>2453</v>
      </c>
      <c r="Y20" s="6">
        <f t="shared" si="3"/>
        <v>122.65</v>
      </c>
    </row>
    <row r="21" spans="1:25" ht="20.25" customHeight="1" x14ac:dyDescent="0.5">
      <c r="B21" s="39" t="s">
        <v>42</v>
      </c>
      <c r="C21" s="40"/>
      <c r="D21" s="41"/>
      <c r="E21" s="38">
        <f t="shared" si="0"/>
        <v>2453</v>
      </c>
      <c r="F21" s="38">
        <f>I21+O21</f>
        <v>1225</v>
      </c>
      <c r="G21" s="42">
        <f>J21+P21</f>
        <v>1228</v>
      </c>
      <c r="H21" s="43">
        <f t="shared" si="1"/>
        <v>2220</v>
      </c>
      <c r="I21" s="43">
        <v>1100</v>
      </c>
      <c r="J21" s="44">
        <v>1120</v>
      </c>
      <c r="K21" s="43" t="s">
        <v>25</v>
      </c>
      <c r="L21" s="43" t="s">
        <v>25</v>
      </c>
      <c r="M21" s="43" t="s">
        <v>25</v>
      </c>
      <c r="N21" s="43">
        <f t="shared" si="5"/>
        <v>233</v>
      </c>
      <c r="O21" s="44">
        <v>125</v>
      </c>
      <c r="P21" s="44">
        <v>108</v>
      </c>
      <c r="Q21" s="34" t="s">
        <v>25</v>
      </c>
      <c r="R21" s="45" t="s">
        <v>25</v>
      </c>
      <c r="S21" s="46" t="s">
        <v>25</v>
      </c>
      <c r="T21" s="47" t="s">
        <v>43</v>
      </c>
      <c r="X21" s="38">
        <v>5559</v>
      </c>
      <c r="Y21" s="6">
        <f t="shared" si="3"/>
        <v>277.95</v>
      </c>
    </row>
    <row r="22" spans="1:25" ht="20.25" customHeight="1" x14ac:dyDescent="0.5">
      <c r="B22" s="39" t="s">
        <v>44</v>
      </c>
      <c r="C22" s="8"/>
      <c r="D22" s="12"/>
      <c r="E22" s="38">
        <f t="shared" si="0"/>
        <v>5559</v>
      </c>
      <c r="F22" s="38">
        <f>I22+L22+O22</f>
        <v>2623</v>
      </c>
      <c r="G22" s="42">
        <f>J22+M22+P22</f>
        <v>2936</v>
      </c>
      <c r="H22" s="43">
        <f t="shared" si="1"/>
        <v>4271</v>
      </c>
      <c r="I22" s="43">
        <v>1965</v>
      </c>
      <c r="J22" s="44">
        <v>2306</v>
      </c>
      <c r="K22" s="43">
        <f>L22+M22</f>
        <v>818</v>
      </c>
      <c r="L22" s="43">
        <v>450</v>
      </c>
      <c r="M22" s="44">
        <v>368</v>
      </c>
      <c r="N22" s="43">
        <f t="shared" si="5"/>
        <v>470</v>
      </c>
      <c r="O22" s="44">
        <v>208</v>
      </c>
      <c r="P22" s="44">
        <v>262</v>
      </c>
      <c r="Q22" s="34" t="s">
        <v>25</v>
      </c>
      <c r="R22" s="45" t="s">
        <v>25</v>
      </c>
      <c r="S22" s="46" t="s">
        <v>25</v>
      </c>
      <c r="T22" s="47" t="s">
        <v>45</v>
      </c>
      <c r="X22" s="38">
        <v>6608</v>
      </c>
      <c r="Y22" s="6">
        <f t="shared" si="3"/>
        <v>330.4</v>
      </c>
    </row>
    <row r="23" spans="1:25" ht="20.25" customHeight="1" x14ac:dyDescent="0.5">
      <c r="B23" s="39" t="s">
        <v>46</v>
      </c>
      <c r="C23" s="8"/>
      <c r="D23" s="12"/>
      <c r="E23" s="38">
        <f t="shared" si="0"/>
        <v>6608</v>
      </c>
      <c r="F23" s="38">
        <f>I23+L23+O23</f>
        <v>3294</v>
      </c>
      <c r="G23" s="42">
        <f>J23+M23+P23</f>
        <v>3314</v>
      </c>
      <c r="H23" s="43">
        <f t="shared" si="1"/>
        <v>5930</v>
      </c>
      <c r="I23" s="43">
        <v>2950</v>
      </c>
      <c r="J23" s="44">
        <v>2980</v>
      </c>
      <c r="K23" s="43">
        <f>L23+M23</f>
        <v>359</v>
      </c>
      <c r="L23" s="43">
        <v>203</v>
      </c>
      <c r="M23" s="44">
        <v>156</v>
      </c>
      <c r="N23" s="43">
        <f t="shared" si="5"/>
        <v>319</v>
      </c>
      <c r="O23" s="44">
        <v>141</v>
      </c>
      <c r="P23" s="44">
        <v>178</v>
      </c>
      <c r="Q23" s="34" t="s">
        <v>25</v>
      </c>
      <c r="R23" s="45" t="s">
        <v>25</v>
      </c>
      <c r="S23" s="46" t="s">
        <v>25</v>
      </c>
      <c r="T23" s="47" t="s">
        <v>47</v>
      </c>
    </row>
    <row r="24" spans="1:25" ht="3.75" customHeight="1" x14ac:dyDescent="0.5">
      <c r="A24" s="27"/>
      <c r="B24" s="27"/>
      <c r="C24" s="27"/>
      <c r="D24" s="28"/>
      <c r="E24" s="49"/>
      <c r="F24" s="49"/>
      <c r="G24" s="28"/>
      <c r="H24" s="49"/>
      <c r="I24" s="49"/>
      <c r="J24" s="28"/>
      <c r="K24" s="49"/>
      <c r="L24" s="49"/>
      <c r="M24" s="28"/>
      <c r="N24" s="49"/>
      <c r="O24" s="28"/>
      <c r="P24" s="28"/>
      <c r="Q24" s="50"/>
      <c r="R24" s="50"/>
      <c r="S24" s="51"/>
      <c r="T24" s="27"/>
    </row>
    <row r="25" spans="1:25" ht="3.75" customHeight="1" x14ac:dyDescent="0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5" s="10" customFormat="1" ht="19.5" customHeight="1" x14ac:dyDescent="0.45">
      <c r="B26" s="10" t="s">
        <v>48</v>
      </c>
      <c r="K26" s="10" t="s">
        <v>49</v>
      </c>
    </row>
    <row r="27" spans="1:25" x14ac:dyDescent="0.5">
      <c r="C27" s="10" t="s">
        <v>50</v>
      </c>
      <c r="D27" s="10"/>
      <c r="E27" s="10"/>
      <c r="F27" s="10"/>
      <c r="G27" s="10"/>
      <c r="H27" s="10"/>
      <c r="I27" s="10"/>
      <c r="J27" s="10"/>
      <c r="K27" s="10" t="s">
        <v>51</v>
      </c>
      <c r="L27" s="10"/>
      <c r="M27" s="10"/>
      <c r="N27" s="10"/>
      <c r="O27" s="10"/>
      <c r="P27" s="52"/>
      <c r="Q27" s="52"/>
    </row>
    <row r="28" spans="1:25" s="10" customFormat="1" ht="39" customHeight="1" x14ac:dyDescent="0.45">
      <c r="D28" s="10" t="s">
        <v>54</v>
      </c>
    </row>
    <row r="30" spans="1:25" x14ac:dyDescent="0.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</sheetData>
  <mergeCells count="13"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  <mergeCell ref="Q8:S8"/>
    <mergeCell ref="N9:P9"/>
  </mergeCells>
  <pageMargins left="0.55118110236220474" right="0.35433070866141736" top="0.78740157480314965" bottom="0.35" header="0.51181102362204722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T-3.7น.37</vt:lpstr>
      <vt:lpstr>'T-3.7น.37'!Print_Area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2015-02-18T07:11:37Z</dcterms:created>
  <dcterms:modified xsi:type="dcterms:W3CDTF">2015-02-19T06:49:52Z</dcterms:modified>
</cp:coreProperties>
</file>