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-2.9" sheetId="1" r:id="rId1"/>
  </sheets>
  <calcPr calcId="124519"/>
</workbook>
</file>

<file path=xl/calcChain.xml><?xml version="1.0" encoding="utf-8"?>
<calcChain xmlns="http://schemas.openxmlformats.org/spreadsheetml/2006/main">
  <c r="D11" i="1"/>
  <c r="D12"/>
  <c r="D13"/>
  <c r="D14"/>
  <c r="D17"/>
  <c r="D18"/>
  <c r="D19"/>
  <c r="D20"/>
  <c r="D23"/>
  <c r="H23"/>
  <c r="I23"/>
  <c r="J23"/>
  <c r="D24"/>
  <c r="H24"/>
  <c r="I24"/>
  <c r="D25"/>
  <c r="H25"/>
  <c r="I25"/>
  <c r="J25"/>
  <c r="D26"/>
  <c r="H26"/>
  <c r="I26"/>
  <c r="J26"/>
</calcChain>
</file>

<file path=xl/sharedStrings.xml><?xml version="1.0" encoding="utf-8"?>
<sst xmlns="http://schemas.openxmlformats.org/spreadsheetml/2006/main" count="52" uniqueCount="32">
  <si>
    <t xml:space="preserve"> Labour Force Survey, Nakhon Pathom Province, National Statistical Office</t>
  </si>
  <si>
    <t>Source  :</t>
  </si>
  <si>
    <t xml:space="preserve"> รายงานผลการสำรวจภาวะการทำงานของประชากร,จังหวัดนครปฐม  สำนักงานสถิติแห่งชาติ</t>
  </si>
  <si>
    <t>ที่มา  :</t>
  </si>
  <si>
    <t xml:space="preserve">  Unemployment rate  =  (Unemployment /Total labour force) x 100</t>
  </si>
  <si>
    <t xml:space="preserve">       Note  :</t>
  </si>
  <si>
    <t xml:space="preserve">  อัตราการว่างงาน  =  (ผู้ไม่มีงานทำ/กำลังแรงงานรวม) x 100</t>
  </si>
  <si>
    <t>หมายเหตุ  :</t>
  </si>
  <si>
    <t>Quarter 4</t>
  </si>
  <si>
    <t xml:space="preserve">           ไตรมาสที่ 4 </t>
  </si>
  <si>
    <t>Quarter 3</t>
  </si>
  <si>
    <t xml:space="preserve">           ไตรมาสที่ 3 </t>
  </si>
  <si>
    <t>Quarter 2</t>
  </si>
  <si>
    <t xml:space="preserve">           ไตรมาสที่ 2 </t>
  </si>
  <si>
    <t>Quarter 1</t>
  </si>
  <si>
    <t xml:space="preserve">           ไตรมาสที่ 1 </t>
  </si>
  <si>
    <t xml:space="preserve">           ไตรมาสที่ 4</t>
  </si>
  <si>
    <t xml:space="preserve">           ไตรมาสที่ 1</t>
  </si>
  <si>
    <t>Female</t>
  </si>
  <si>
    <t>Male</t>
  </si>
  <si>
    <t>Total</t>
  </si>
  <si>
    <t>หญิง</t>
  </si>
  <si>
    <t>ชาย</t>
  </si>
  <si>
    <t>รวม</t>
  </si>
  <si>
    <t>Year</t>
  </si>
  <si>
    <t>อัตราการว่างงาน  Unemployment rate</t>
  </si>
  <si>
    <t>จำนวนผู้ว่างงาน  Number of unemployed</t>
  </si>
  <si>
    <t>ปี</t>
  </si>
  <si>
    <t>2.9   NUMBER OF UNEMPLOYED AND UNEMPLOYMENT RATE BY SEX AND QUARTERLY: 2004 - 2006</t>
  </si>
  <si>
    <t xml:space="preserve"> TABLE    </t>
  </si>
  <si>
    <t xml:space="preserve">2.9   จำนวนผู้ว่างงาน และอัตราการว่างงาน จำแนกตามเพศ เป็นรายไตรมาส พ.ศ. 2547 - 2549 </t>
  </si>
  <si>
    <t xml:space="preserve"> ตาราง   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</si>
</sst>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\ \ \ \ #,##0"/>
    <numFmt numFmtId="189" formatCode="\ \ \ #,##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Cordia New"/>
      <charset val="22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/>
    <xf numFmtId="187" fontId="4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87" fontId="4" fillId="0" borderId="0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88" fontId="4" fillId="0" borderId="0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2" fontId="6" fillId="0" borderId="0" xfId="1" applyNumberFormat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189" fontId="4" fillId="0" borderId="0" xfId="1" applyNumberFormat="1" applyFont="1" applyBorder="1" applyAlignment="1">
      <alignment horizontal="center" vertical="center"/>
    </xf>
    <xf numFmtId="0" fontId="5" fillId="0" borderId="0" xfId="0" applyFont="1" applyBorder="1"/>
    <xf numFmtId="187" fontId="6" fillId="0" borderId="0" xfId="1" applyNumberFormat="1" applyFont="1" applyBorder="1"/>
    <xf numFmtId="3" fontId="6" fillId="0" borderId="0" xfId="1" applyNumberFormat="1" applyFont="1" applyBorder="1"/>
    <xf numFmtId="0" fontId="4" fillId="0" borderId="0" xfId="0" applyFont="1" applyBorder="1" applyAlignment="1">
      <alignment horizontal="center"/>
    </xf>
    <xf numFmtId="187" fontId="6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2" fillId="0" borderId="1" xfId="0" applyFont="1" applyBorder="1"/>
    <xf numFmtId="0" fontId="6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showGridLines="0" tabSelected="1" workbookViewId="0">
      <selection activeCell="H15" sqref="H15"/>
    </sheetView>
  </sheetViews>
  <sheetFormatPr defaultRowHeight="18.600000000000001" customHeight="1"/>
  <cols>
    <col min="1" max="1" width="2.5703125" style="1" customWidth="1"/>
    <col min="2" max="2" width="7.140625" style="1" customWidth="1"/>
    <col min="3" max="3" width="15.42578125" style="1" customWidth="1"/>
    <col min="4" max="6" width="15.28515625" style="1" customWidth="1"/>
    <col min="7" max="7" width="1.7109375" style="1" customWidth="1"/>
    <col min="8" max="10" width="15.28515625" style="1" customWidth="1"/>
    <col min="11" max="11" width="2.28515625" style="1" customWidth="1"/>
    <col min="12" max="12" width="2" style="1" customWidth="1"/>
    <col min="13" max="13" width="20.140625" style="2" customWidth="1"/>
    <col min="14" max="14" width="9.140625" style="1" customWidth="1"/>
    <col min="15" max="16384" width="9.140625" style="1"/>
  </cols>
  <sheetData>
    <row r="1" spans="1:13" ht="21" customHeight="1"/>
    <row r="2" spans="1:13" s="53" customFormat="1" ht="20.25" customHeight="1">
      <c r="B2" s="52" t="s">
        <v>31</v>
      </c>
      <c r="C2" s="52" t="s">
        <v>30</v>
      </c>
      <c r="M2" s="54"/>
    </row>
    <row r="3" spans="1:13" s="51" customFormat="1" ht="20.25" customHeight="1">
      <c r="B3" s="51" t="s">
        <v>29</v>
      </c>
      <c r="C3" s="52" t="s">
        <v>28</v>
      </c>
      <c r="M3" s="21"/>
    </row>
    <row r="4" spans="1:13" ht="9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50"/>
    </row>
    <row r="5" spans="1:13" s="3" customFormat="1" ht="18.2" customHeight="1">
      <c r="A5" s="49" t="s">
        <v>27</v>
      </c>
      <c r="B5" s="49"/>
      <c r="C5" s="49"/>
      <c r="D5" s="46" t="s">
        <v>26</v>
      </c>
      <c r="E5" s="48"/>
      <c r="F5" s="48"/>
      <c r="G5" s="47"/>
      <c r="H5" s="46" t="s">
        <v>25</v>
      </c>
      <c r="I5" s="48"/>
      <c r="J5" s="48"/>
      <c r="K5" s="47"/>
      <c r="L5" s="46" t="s">
        <v>24</v>
      </c>
      <c r="M5" s="46"/>
    </row>
    <row r="6" spans="1:13" s="3" customFormat="1" ht="18" customHeight="1">
      <c r="A6" s="43"/>
      <c r="B6" s="43"/>
      <c r="C6" s="43"/>
      <c r="D6" s="45"/>
      <c r="E6" s="45"/>
      <c r="F6" s="45"/>
      <c r="G6" s="44"/>
      <c r="H6" s="45"/>
      <c r="I6" s="45"/>
      <c r="J6" s="45"/>
      <c r="K6" s="44"/>
      <c r="L6" s="38"/>
      <c r="M6" s="38"/>
    </row>
    <row r="7" spans="1:13" s="3" customFormat="1" ht="18" customHeight="1">
      <c r="A7" s="43"/>
      <c r="B7" s="43"/>
      <c r="C7" s="43"/>
      <c r="D7" s="41" t="s">
        <v>23</v>
      </c>
      <c r="E7" s="40" t="s">
        <v>22</v>
      </c>
      <c r="F7" s="40" t="s">
        <v>21</v>
      </c>
      <c r="G7" s="42"/>
      <c r="H7" s="41" t="s">
        <v>23</v>
      </c>
      <c r="I7" s="40" t="s">
        <v>22</v>
      </c>
      <c r="J7" s="40" t="s">
        <v>21</v>
      </c>
      <c r="K7" s="39"/>
      <c r="L7" s="38"/>
      <c r="M7" s="38"/>
    </row>
    <row r="8" spans="1:13" s="3" customFormat="1" ht="18" customHeight="1">
      <c r="A8" s="37"/>
      <c r="B8" s="37"/>
      <c r="C8" s="37"/>
      <c r="D8" s="36" t="s">
        <v>20</v>
      </c>
      <c r="E8" s="36" t="s">
        <v>19</v>
      </c>
      <c r="F8" s="36" t="s">
        <v>18</v>
      </c>
      <c r="G8" s="36"/>
      <c r="H8" s="36" t="s">
        <v>20</v>
      </c>
      <c r="I8" s="36" t="s">
        <v>19</v>
      </c>
      <c r="J8" s="36" t="s">
        <v>18</v>
      </c>
      <c r="K8" s="35"/>
      <c r="L8" s="34"/>
      <c r="M8" s="34"/>
    </row>
    <row r="9" spans="1:13" s="3" customFormat="1" ht="6" customHeight="1">
      <c r="A9" s="33"/>
      <c r="B9" s="33"/>
      <c r="C9" s="33"/>
      <c r="D9" s="32"/>
      <c r="E9" s="32"/>
      <c r="F9" s="32"/>
      <c r="G9" s="32"/>
      <c r="H9" s="32"/>
      <c r="I9" s="32"/>
      <c r="J9" s="32"/>
      <c r="K9" s="32"/>
      <c r="L9" s="32"/>
      <c r="M9" s="4"/>
    </row>
    <row r="10" spans="1:13" s="19" customFormat="1" ht="18" customHeight="1">
      <c r="B10" s="25">
        <v>2547</v>
      </c>
      <c r="C10" s="24"/>
      <c r="D10" s="23"/>
      <c r="E10" s="23"/>
      <c r="F10" s="23"/>
      <c r="G10" s="23"/>
      <c r="H10" s="31"/>
      <c r="I10" s="31"/>
      <c r="J10" s="31"/>
      <c r="K10" s="21"/>
      <c r="L10" s="20">
        <v>2004</v>
      </c>
      <c r="M10" s="20"/>
    </row>
    <row r="11" spans="1:13" s="3" customFormat="1" ht="18" customHeight="1">
      <c r="B11" s="17" t="s">
        <v>17</v>
      </c>
      <c r="C11" s="16"/>
      <c r="D11" s="15">
        <f>SUM(E11:F11)</f>
        <v>3677</v>
      </c>
      <c r="E11" s="15">
        <v>1794</v>
      </c>
      <c r="F11" s="15">
        <v>1883</v>
      </c>
      <c r="G11" s="15"/>
      <c r="H11" s="14">
        <v>0.7</v>
      </c>
      <c r="I11" s="14">
        <v>0.6</v>
      </c>
      <c r="J11" s="14">
        <v>0.7</v>
      </c>
      <c r="K11" s="7"/>
      <c r="L11" s="7"/>
      <c r="M11" s="4" t="s">
        <v>14</v>
      </c>
    </row>
    <row r="12" spans="1:13" s="3" customFormat="1" ht="18" customHeight="1">
      <c r="B12" s="17" t="s">
        <v>13</v>
      </c>
      <c r="C12" s="16"/>
      <c r="D12" s="15">
        <f>SUM(E12:F12)</f>
        <v>7806</v>
      </c>
      <c r="E12" s="15">
        <v>3178</v>
      </c>
      <c r="F12" s="15">
        <v>4628</v>
      </c>
      <c r="G12" s="15"/>
      <c r="H12" s="14">
        <v>1.4</v>
      </c>
      <c r="I12" s="14">
        <v>1.1000000000000001</v>
      </c>
      <c r="J12" s="14">
        <v>1.8</v>
      </c>
      <c r="K12" s="7"/>
      <c r="L12" s="7"/>
      <c r="M12" s="4" t="s">
        <v>12</v>
      </c>
    </row>
    <row r="13" spans="1:13" s="3" customFormat="1" ht="18" customHeight="1">
      <c r="B13" s="17" t="s">
        <v>11</v>
      </c>
      <c r="C13" s="16"/>
      <c r="D13" s="15">
        <f>SUM(E13:F13)</f>
        <v>5156</v>
      </c>
      <c r="E13" s="15">
        <v>3066</v>
      </c>
      <c r="F13" s="15">
        <v>2090</v>
      </c>
      <c r="G13" s="15"/>
      <c r="H13" s="14">
        <v>0.9</v>
      </c>
      <c r="I13" s="14">
        <v>1.1000000000000001</v>
      </c>
      <c r="J13" s="14">
        <v>0.8</v>
      </c>
      <c r="K13" s="7"/>
      <c r="L13" s="7"/>
      <c r="M13" s="4" t="s">
        <v>10</v>
      </c>
    </row>
    <row r="14" spans="1:13" s="3" customFormat="1" ht="18" customHeight="1">
      <c r="B14" s="17" t="s">
        <v>16</v>
      </c>
      <c r="C14" s="16"/>
      <c r="D14" s="15">
        <f>SUM(E14:F14)</f>
        <v>6664</v>
      </c>
      <c r="E14" s="15">
        <v>2706</v>
      </c>
      <c r="F14" s="15">
        <v>3958</v>
      </c>
      <c r="G14" s="15"/>
      <c r="H14" s="14">
        <v>1.2</v>
      </c>
      <c r="I14" s="14">
        <v>0.9</v>
      </c>
      <c r="J14" s="14">
        <v>1.5</v>
      </c>
      <c r="K14" s="7"/>
      <c r="L14" s="7"/>
      <c r="M14" s="4" t="s">
        <v>8</v>
      </c>
    </row>
    <row r="15" spans="1:13" s="3" customFormat="1" ht="4.3499999999999996" customHeight="1">
      <c r="A15" s="30"/>
      <c r="B15" s="30"/>
      <c r="C15" s="30"/>
      <c r="D15" s="15"/>
      <c r="E15" s="15"/>
      <c r="F15" s="15"/>
      <c r="G15" s="15"/>
      <c r="H15" s="14"/>
      <c r="I15" s="14"/>
      <c r="J15" s="14"/>
      <c r="K15" s="7"/>
      <c r="L15" s="7"/>
      <c r="M15" s="4"/>
    </row>
    <row r="16" spans="1:13" s="27" customFormat="1" ht="18" customHeight="1">
      <c r="B16" s="25">
        <v>2548</v>
      </c>
      <c r="C16" s="24"/>
      <c r="D16" s="29"/>
      <c r="E16" s="29"/>
      <c r="F16" s="29"/>
      <c r="G16" s="29"/>
      <c r="H16" s="28"/>
      <c r="I16" s="28"/>
      <c r="J16" s="28"/>
      <c r="K16" s="21"/>
      <c r="L16" s="20">
        <v>2005</v>
      </c>
      <c r="M16" s="20"/>
    </row>
    <row r="17" spans="1:13" s="3" customFormat="1" ht="18" customHeight="1">
      <c r="B17" s="8" t="s">
        <v>15</v>
      </c>
      <c r="C17" s="8"/>
      <c r="D17" s="15">
        <f>SUM(E17:F17)</f>
        <v>6136</v>
      </c>
      <c r="E17" s="15">
        <v>1698</v>
      </c>
      <c r="F17" s="15">
        <v>4438</v>
      </c>
      <c r="G17" s="15"/>
      <c r="H17" s="14">
        <v>1.1000000000000001</v>
      </c>
      <c r="I17" s="14">
        <v>0.6</v>
      </c>
      <c r="J17" s="14">
        <v>1.7</v>
      </c>
      <c r="K17" s="7"/>
      <c r="L17" s="7"/>
      <c r="M17" s="4" t="s">
        <v>14</v>
      </c>
    </row>
    <row r="18" spans="1:13" s="3" customFormat="1" ht="18" customHeight="1">
      <c r="B18" s="17" t="s">
        <v>13</v>
      </c>
      <c r="C18" s="16"/>
      <c r="D18" s="15">
        <f>SUM(E18:F18)</f>
        <v>6217</v>
      </c>
      <c r="E18" s="15">
        <v>3083</v>
      </c>
      <c r="F18" s="15">
        <v>3134</v>
      </c>
      <c r="G18" s="15"/>
      <c r="H18" s="14">
        <v>1.1000000000000001</v>
      </c>
      <c r="I18" s="14">
        <v>1.1000000000000001</v>
      </c>
      <c r="J18" s="14">
        <v>1.2</v>
      </c>
      <c r="K18" s="7"/>
      <c r="L18" s="7"/>
      <c r="M18" s="4" t="s">
        <v>12</v>
      </c>
    </row>
    <row r="19" spans="1:13" s="3" customFormat="1" ht="18" customHeight="1">
      <c r="B19" s="17" t="s">
        <v>11</v>
      </c>
      <c r="C19" s="16"/>
      <c r="D19" s="15">
        <f>SUM(E19:F19)</f>
        <v>2912</v>
      </c>
      <c r="E19" s="15">
        <v>2118</v>
      </c>
      <c r="F19" s="26">
        <v>794</v>
      </c>
      <c r="G19" s="26"/>
      <c r="H19" s="14">
        <v>0.5</v>
      </c>
      <c r="I19" s="14">
        <v>0.7</v>
      </c>
      <c r="J19" s="14">
        <v>0.3</v>
      </c>
      <c r="K19" s="7"/>
      <c r="L19" s="7"/>
      <c r="M19" s="4" t="s">
        <v>10</v>
      </c>
    </row>
    <row r="20" spans="1:13" s="3" customFormat="1" ht="18" customHeight="1">
      <c r="B20" s="17" t="s">
        <v>9</v>
      </c>
      <c r="C20" s="16"/>
      <c r="D20" s="15">
        <f>SUM(E20:F20)</f>
        <v>6539</v>
      </c>
      <c r="E20" s="15">
        <v>2742</v>
      </c>
      <c r="F20" s="15">
        <v>3797</v>
      </c>
      <c r="G20" s="15"/>
      <c r="H20" s="14">
        <v>1.1000000000000001</v>
      </c>
      <c r="I20" s="14">
        <v>0.9</v>
      </c>
      <c r="J20" s="14">
        <v>1.4</v>
      </c>
      <c r="K20" s="7"/>
      <c r="L20" s="7"/>
      <c r="M20" s="4" t="s">
        <v>8</v>
      </c>
    </row>
    <row r="21" spans="1:13" s="3" customFormat="1" ht="4.5" customHeight="1">
      <c r="A21" s="8"/>
      <c r="B21" s="8"/>
      <c r="C21" s="8"/>
      <c r="D21" s="7"/>
      <c r="E21" s="7"/>
      <c r="F21" s="7"/>
      <c r="G21" s="7"/>
      <c r="H21" s="7"/>
      <c r="I21" s="7"/>
      <c r="J21" s="7"/>
      <c r="K21" s="7"/>
      <c r="L21" s="7"/>
      <c r="M21" s="4"/>
    </row>
    <row r="22" spans="1:13" s="19" customFormat="1" ht="18" customHeight="1">
      <c r="B22" s="25">
        <v>2549</v>
      </c>
      <c r="C22" s="24"/>
      <c r="D22" s="23"/>
      <c r="E22" s="23"/>
      <c r="F22" s="23"/>
      <c r="G22" s="23"/>
      <c r="H22" s="22"/>
      <c r="I22" s="22"/>
      <c r="J22" s="22"/>
      <c r="K22" s="21"/>
      <c r="L22" s="20">
        <v>2006</v>
      </c>
      <c r="M22" s="20"/>
    </row>
    <row r="23" spans="1:13" s="3" customFormat="1" ht="18" customHeight="1">
      <c r="B23" s="17" t="s">
        <v>15</v>
      </c>
      <c r="C23" s="16"/>
      <c r="D23" s="15">
        <f>SUM(E23:F23)</f>
        <v>6527</v>
      </c>
      <c r="E23" s="15">
        <v>3084</v>
      </c>
      <c r="F23" s="15">
        <v>3443</v>
      </c>
      <c r="G23" s="15"/>
      <c r="H23" s="14">
        <f>SUM(D23)/561724*100</f>
        <v>1.161958541917383</v>
      </c>
      <c r="I23" s="14">
        <f>SUM(E23)/297360*100</f>
        <v>1.0371267150928167</v>
      </c>
      <c r="J23" s="14">
        <f>SUM(F23)/264364*100</f>
        <v>1.3023709733549196</v>
      </c>
      <c r="K23" s="7"/>
      <c r="L23" s="7"/>
      <c r="M23" s="4" t="s">
        <v>14</v>
      </c>
    </row>
    <row r="24" spans="1:13" s="3" customFormat="1" ht="18" customHeight="1">
      <c r="B24" s="17" t="s">
        <v>13</v>
      </c>
      <c r="C24" s="16"/>
      <c r="D24" s="15">
        <f>SUM(E24:F24)</f>
        <v>2313</v>
      </c>
      <c r="E24" s="15">
        <v>1392</v>
      </c>
      <c r="F24" s="18">
        <v>921</v>
      </c>
      <c r="G24" s="18"/>
      <c r="H24" s="14">
        <f>SUM(D24)/561724*100</f>
        <v>0.41176805691051122</v>
      </c>
      <c r="I24" s="14">
        <f>SUM(E24)/297360*100</f>
        <v>0.46811945117029863</v>
      </c>
      <c r="J24" s="14">
        <v>0.4</v>
      </c>
      <c r="K24" s="7"/>
      <c r="L24" s="7"/>
      <c r="M24" s="4" t="s">
        <v>12</v>
      </c>
    </row>
    <row r="25" spans="1:13" s="3" customFormat="1" ht="18" customHeight="1">
      <c r="B25" s="17" t="s">
        <v>11</v>
      </c>
      <c r="C25" s="16"/>
      <c r="D25" s="15">
        <f>SUM(E25:F25)</f>
        <v>7043</v>
      </c>
      <c r="E25" s="15">
        <v>5591</v>
      </c>
      <c r="F25" s="15">
        <v>1452</v>
      </c>
      <c r="G25" s="15"/>
      <c r="H25" s="14">
        <f>SUM(D25)/570514*100</f>
        <v>1.2345008185601054</v>
      </c>
      <c r="I25" s="14">
        <f>SUM(E25)/307127*100</f>
        <v>1.8204195658473532</v>
      </c>
      <c r="J25" s="14">
        <f>SUM(F25)/263387*100</f>
        <v>0.55128005558360893</v>
      </c>
      <c r="K25" s="7"/>
      <c r="L25" s="7"/>
      <c r="M25" s="4" t="s">
        <v>10</v>
      </c>
    </row>
    <row r="26" spans="1:13" s="3" customFormat="1" ht="18" customHeight="1">
      <c r="B26" s="17" t="s">
        <v>9</v>
      </c>
      <c r="C26" s="16"/>
      <c r="D26" s="15">
        <f>SUM(E26:F26)</f>
        <v>7688</v>
      </c>
      <c r="E26" s="15">
        <v>5039</v>
      </c>
      <c r="F26" s="15">
        <v>2649</v>
      </c>
      <c r="G26" s="15"/>
      <c r="H26" s="14">
        <f>SUM(D26)/565249*100</f>
        <v>1.3601085539293303</v>
      </c>
      <c r="I26" s="14">
        <f>SUM(E26)/304359*100</f>
        <v>1.6556106440092127</v>
      </c>
      <c r="J26" s="14">
        <f>SUM(F26)/260890*100</f>
        <v>1.0153704626470927</v>
      </c>
      <c r="K26" s="7"/>
      <c r="L26" s="7"/>
      <c r="M26" s="4" t="s">
        <v>8</v>
      </c>
    </row>
    <row r="27" spans="1:13" s="3" customFormat="1" ht="3.95" customHeight="1">
      <c r="A27" s="13"/>
      <c r="B27" s="13"/>
      <c r="C27" s="13"/>
      <c r="D27" s="12"/>
      <c r="E27" s="12"/>
      <c r="F27" s="12"/>
      <c r="G27" s="12"/>
      <c r="H27" s="11"/>
      <c r="I27" s="11"/>
      <c r="J27" s="11"/>
      <c r="K27" s="10"/>
      <c r="L27" s="10"/>
      <c r="M27" s="9"/>
    </row>
    <row r="28" spans="1:13" s="3" customFormat="1" ht="4.5" customHeight="1">
      <c r="A28" s="8"/>
      <c r="B28" s="8"/>
      <c r="C28" s="8"/>
      <c r="D28" s="7"/>
      <c r="E28" s="7"/>
      <c r="F28" s="7"/>
      <c r="G28" s="7"/>
      <c r="H28" s="7"/>
      <c r="I28" s="7"/>
      <c r="J28" s="7"/>
      <c r="K28" s="7"/>
      <c r="L28" s="7"/>
      <c r="M28" s="4"/>
    </row>
    <row r="29" spans="1:13" ht="20.25" customHeight="1">
      <c r="A29" s="3"/>
      <c r="B29" s="3"/>
      <c r="C29" s="6" t="s">
        <v>7</v>
      </c>
      <c r="D29" s="5" t="s">
        <v>6</v>
      </c>
      <c r="E29" s="5"/>
      <c r="F29" s="5"/>
      <c r="G29" s="5"/>
      <c r="H29" s="5"/>
      <c r="I29" s="5"/>
      <c r="M29" s="1"/>
    </row>
    <row r="30" spans="1:13" ht="18" customHeight="1">
      <c r="C30" s="6" t="s">
        <v>5</v>
      </c>
      <c r="D30" s="5" t="s">
        <v>4</v>
      </c>
      <c r="E30" s="5"/>
      <c r="F30" s="5"/>
      <c r="G30" s="5"/>
      <c r="H30" s="5"/>
      <c r="I30" s="5"/>
      <c r="M30" s="1"/>
    </row>
    <row r="31" spans="1:13" s="3" customFormat="1" ht="19.5" customHeight="1">
      <c r="A31" s="1"/>
      <c r="C31" s="6" t="s">
        <v>3</v>
      </c>
      <c r="D31" s="5" t="s">
        <v>2</v>
      </c>
      <c r="E31" s="5"/>
      <c r="F31" s="5"/>
      <c r="G31" s="5"/>
      <c r="H31" s="5"/>
      <c r="I31" s="5"/>
    </row>
    <row r="32" spans="1:13" s="3" customFormat="1" ht="17.25" customHeight="1">
      <c r="B32" s="5"/>
      <c r="C32" s="6" t="s">
        <v>1</v>
      </c>
      <c r="D32" s="5" t="s">
        <v>0</v>
      </c>
      <c r="E32" s="5"/>
      <c r="F32" s="5"/>
      <c r="G32" s="5"/>
      <c r="H32" s="5"/>
      <c r="I32" s="5"/>
      <c r="J32" s="5"/>
      <c r="K32" s="5"/>
      <c r="L32" s="5"/>
    </row>
    <row r="33" spans="13:13" s="3" customFormat="1" ht="18.75" customHeight="1">
      <c r="M33" s="4"/>
    </row>
    <row r="34" spans="13:13" s="3" customFormat="1" ht="18.600000000000001" customHeight="1">
      <c r="M34" s="4"/>
    </row>
  </sheetData>
  <mergeCells count="9">
    <mergeCell ref="A27:C27"/>
    <mergeCell ref="A15:C15"/>
    <mergeCell ref="L5:M8"/>
    <mergeCell ref="L16:M16"/>
    <mergeCell ref="L22:M22"/>
    <mergeCell ref="L10:M10"/>
    <mergeCell ref="D5:F6"/>
    <mergeCell ref="H5:J6"/>
    <mergeCell ref="A5:C8"/>
  </mergeCells>
  <printOptions horizontalCentered="1"/>
  <pageMargins left="0.39370078740157483" right="0.39370078740157483" top="0.6692913385826772" bottom="0.39370078740157483" header="0.11811023622047245" footer="0.11811023622047245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</dc:creator>
  <cp:lastModifiedBy>SAW</cp:lastModifiedBy>
  <dcterms:created xsi:type="dcterms:W3CDTF">2007-10-16T06:53:39Z</dcterms:created>
  <dcterms:modified xsi:type="dcterms:W3CDTF">2007-10-16T06:53:44Z</dcterms:modified>
</cp:coreProperties>
</file>