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-990" yWindow="3885" windowWidth="15480" windowHeight="6075"/>
  </bookViews>
  <sheets>
    <sheet name="T-2.8" sheetId="16" r:id="rId1"/>
  </sheets>
  <definedNames>
    <definedName name="_xlnm.Print_Area" localSheetId="0">'T-2.8'!$A$1:$N$34</definedName>
  </definedNames>
  <calcPr calcId="125725"/>
</workbook>
</file>

<file path=xl/calcChain.xml><?xml version="1.0" encoding="utf-8"?>
<calcChain xmlns="http://schemas.openxmlformats.org/spreadsheetml/2006/main">
  <c r="J14" i="16"/>
  <c r="I14"/>
  <c r="H14"/>
  <c r="J13"/>
  <c r="I13"/>
  <c r="H13"/>
  <c r="J12"/>
  <c r="I12"/>
  <c r="H12"/>
  <c r="J11"/>
  <c r="I11"/>
  <c r="H11"/>
</calcChain>
</file>

<file path=xl/sharedStrings.xml><?xml version="1.0" encoding="utf-8"?>
<sst xmlns="http://schemas.openxmlformats.org/spreadsheetml/2006/main" count="66" uniqueCount="37">
  <si>
    <t>รวม</t>
  </si>
  <si>
    <t>ชาย</t>
  </si>
  <si>
    <t>หญิง</t>
  </si>
  <si>
    <t>Total</t>
  </si>
  <si>
    <t>Male</t>
  </si>
  <si>
    <t>Female</t>
  </si>
  <si>
    <t>ที่มา:</t>
  </si>
  <si>
    <t>Source:</t>
  </si>
  <si>
    <t>หมายเหตุ:</t>
  </si>
  <si>
    <t xml:space="preserve">       Note:   </t>
  </si>
  <si>
    <t xml:space="preserve">  อัตราการว่างงาน = (ผู้ไม่มีงานทำ/กำลังแรงงานรวม)x100</t>
  </si>
  <si>
    <t>ปี</t>
  </si>
  <si>
    <t>Year</t>
  </si>
  <si>
    <t xml:space="preserve">           ไตรมาสที่ 1 </t>
  </si>
  <si>
    <t>Quarter 1</t>
  </si>
  <si>
    <t>Quarter 2</t>
  </si>
  <si>
    <t>Quarter 3</t>
  </si>
  <si>
    <t>Quarter 4</t>
  </si>
  <si>
    <t xml:space="preserve">           ไตรมาสที่ 2 </t>
  </si>
  <si>
    <t xml:space="preserve">           ไตรมาสที่ 3 </t>
  </si>
  <si>
    <t xml:space="preserve">           ไตรมาสที่ 4 </t>
  </si>
  <si>
    <t xml:space="preserve">           ไตรมาสที่ 1</t>
  </si>
  <si>
    <t xml:space="preserve">           ไตรมาสที่ 4</t>
  </si>
  <si>
    <t xml:space="preserve">จำนวนผู้ว่างงาน  </t>
  </si>
  <si>
    <t>Number of unemployed</t>
  </si>
  <si>
    <t xml:space="preserve">อัตราการว่างงาน  </t>
  </si>
  <si>
    <t>Unemployment rate</t>
  </si>
  <si>
    <t xml:space="preserve">  Unemployment rate = (Unemployment /total labour force)x100.</t>
  </si>
  <si>
    <t xml:space="preserve">  2008</t>
  </si>
  <si>
    <t xml:space="preserve">  2009</t>
  </si>
  <si>
    <t xml:space="preserve">  2010</t>
  </si>
  <si>
    <t xml:space="preserve">  2011</t>
  </si>
  <si>
    <t>-</t>
  </si>
  <si>
    <t>ตาราง      2.8   จำนวนผู้ว่างงาน และอัตราการว่างงาน จำแนกตามเพศ เป็นรายไตรมาส พ.ศ. 2551 - 2554</t>
  </si>
  <si>
    <t>TABLE    2.8   NUMBER OF UNEMPLOYED AND UNEMPLOYMENT RATE BY SEX AND QUARTERLY: 2008 - 2011</t>
  </si>
  <si>
    <t xml:space="preserve">  การสำรวจภาวะการทำงานของประชากร, จังหวัดพะเยา</t>
  </si>
  <si>
    <t xml:space="preserve">  Labour Force Survey, Phayao Province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</si>
</sst>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90" formatCode="_-* #,##0_-;\-* #,##0_-;_-* &quot;-&quot;??_-;_-@_-"/>
  </numFmts>
  <fonts count="15">
    <font>
      <sz val="14"/>
      <name val="Cordia New"/>
      <charset val="222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  <font>
      <sz val="12"/>
      <name val="AngsanaUPC"/>
      <family val="1"/>
      <charset val="222"/>
    </font>
    <font>
      <b/>
      <sz val="12"/>
      <name val="AngsanaUPC"/>
      <family val="1"/>
      <charset val="222"/>
    </font>
    <font>
      <b/>
      <sz val="13"/>
      <name val="AngsanaUPC"/>
      <family val="1"/>
      <charset val="222"/>
    </font>
    <font>
      <sz val="13"/>
      <name val="AngsanaUPC"/>
      <family val="1"/>
      <charset val="222"/>
    </font>
    <font>
      <sz val="8"/>
      <name val="Cordia New"/>
      <family val="2"/>
    </font>
    <font>
      <sz val="13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name val="Cordia New"/>
      <family val="2"/>
    </font>
    <font>
      <sz val="10"/>
      <name val="Arial "/>
    </font>
    <font>
      <sz val="14"/>
      <name val="AngsanaUPC"/>
      <family val="1"/>
    </font>
    <font>
      <b/>
      <sz val="14"/>
      <name val="AngsanaUPC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</cellStyleXfs>
  <cellXfs count="80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0" xfId="0" applyFont="1"/>
    <xf numFmtId="0" fontId="3" fillId="0" borderId="0" xfId="0" applyFont="1"/>
    <xf numFmtId="0" fontId="3" fillId="0" borderId="0" xfId="0" applyFont="1" applyBorder="1"/>
    <xf numFmtId="0" fontId="3" fillId="0" borderId="1" xfId="0" applyFont="1" applyBorder="1"/>
    <xf numFmtId="0" fontId="4" fillId="0" borderId="0" xfId="0" applyFont="1" applyBorder="1"/>
    <xf numFmtId="0" fontId="2" fillId="0" borderId="0" xfId="0" applyFont="1" applyBorder="1"/>
    <xf numFmtId="0" fontId="1" fillId="0" borderId="0" xfId="0" applyFont="1" applyBorder="1"/>
    <xf numFmtId="0" fontId="5" fillId="0" borderId="0" xfId="0" applyFont="1"/>
    <xf numFmtId="0" fontId="5" fillId="0" borderId="0" xfId="0" applyFont="1" applyBorder="1"/>
    <xf numFmtId="0" fontId="6" fillId="0" borderId="0" xfId="0" applyFont="1"/>
    <xf numFmtId="0" fontId="6" fillId="0" borderId="3" xfId="0" applyFont="1" applyBorder="1"/>
    <xf numFmtId="0" fontId="6" fillId="0" borderId="9" xfId="0" applyFont="1" applyBorder="1"/>
    <xf numFmtId="0" fontId="6" fillId="0" borderId="0" xfId="0" applyFont="1" applyBorder="1"/>
    <xf numFmtId="0" fontId="6" fillId="0" borderId="4" xfId="0" applyFont="1" applyBorder="1"/>
    <xf numFmtId="0" fontId="6" fillId="0" borderId="8" xfId="0" applyFont="1" applyBorder="1"/>
    <xf numFmtId="0" fontId="1" fillId="0" borderId="0" xfId="0" applyFont="1" applyAlignment="1">
      <alignment horizontal="left"/>
    </xf>
    <xf numFmtId="0" fontId="6" fillId="0" borderId="0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3" fillId="0" borderId="0" xfId="0" applyFont="1" applyAlignment="1">
      <alignment vertical="center"/>
    </xf>
    <xf numFmtId="0" fontId="6" fillId="0" borderId="1" xfId="0" applyFont="1" applyBorder="1" applyAlignment="1">
      <alignment horizontal="left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3" xfId="0" applyFont="1" applyBorder="1"/>
    <xf numFmtId="0" fontId="6" fillId="0" borderId="6" xfId="0" applyFont="1" applyBorder="1" applyAlignment="1">
      <alignment horizontal="left"/>
    </xf>
    <xf numFmtId="0" fontId="6" fillId="0" borderId="3" xfId="0" quotePrefix="1" applyFont="1" applyBorder="1" applyAlignment="1">
      <alignment horizontal="left"/>
    </xf>
    <xf numFmtId="3" fontId="2" fillId="0" borderId="9" xfId="0" applyNumberFormat="1" applyFont="1" applyBorder="1" applyAlignment="1">
      <alignment horizontal="right"/>
    </xf>
    <xf numFmtId="3" fontId="13" fillId="0" borderId="9" xfId="0" applyNumberFormat="1" applyFont="1" applyBorder="1" applyAlignment="1">
      <alignment horizontal="right"/>
    </xf>
    <xf numFmtId="3" fontId="10" fillId="0" borderId="9" xfId="0" applyNumberFormat="1" applyFont="1" applyBorder="1" applyAlignment="1">
      <alignment horizontal="right"/>
    </xf>
    <xf numFmtId="3" fontId="10" fillId="0" borderId="0" xfId="0" applyNumberFormat="1" applyFont="1" applyBorder="1" applyAlignment="1">
      <alignment horizontal="right"/>
    </xf>
    <xf numFmtId="3" fontId="1" fillId="0" borderId="9" xfId="0" applyNumberFormat="1" applyFont="1" applyBorder="1" applyAlignment="1">
      <alignment horizontal="right"/>
    </xf>
    <xf numFmtId="190" fontId="1" fillId="0" borderId="9" xfId="0" applyNumberFormat="1" applyFont="1" applyBorder="1"/>
    <xf numFmtId="190" fontId="2" fillId="0" borderId="9" xfId="0" applyNumberFormat="1" applyFont="1" applyBorder="1"/>
    <xf numFmtId="190" fontId="2" fillId="0" borderId="9" xfId="0" applyNumberFormat="1" applyFont="1" applyBorder="1" applyAlignment="1">
      <alignment horizontal="right"/>
    </xf>
    <xf numFmtId="0" fontId="1" fillId="0" borderId="9" xfId="0" applyFont="1" applyBorder="1"/>
    <xf numFmtId="0" fontId="1" fillId="0" borderId="3" xfId="0" applyFont="1" applyBorder="1"/>
    <xf numFmtId="3" fontId="9" fillId="0" borderId="9" xfId="0" applyNumberFormat="1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9" xfId="0" applyFont="1" applyBorder="1"/>
    <xf numFmtId="3" fontId="14" fillId="0" borderId="9" xfId="0" applyNumberFormat="1" applyFont="1" applyBorder="1" applyAlignment="1">
      <alignment horizontal="right"/>
    </xf>
    <xf numFmtId="43" fontId="2" fillId="0" borderId="9" xfId="0" applyNumberFormat="1" applyFont="1" applyBorder="1"/>
    <xf numFmtId="43" fontId="2" fillId="0" borderId="9" xfId="0" applyNumberFormat="1" applyFont="1" applyBorder="1" applyAlignment="1">
      <alignment horizontal="right"/>
    </xf>
    <xf numFmtId="2" fontId="2" fillId="0" borderId="9" xfId="0" applyNumberFormat="1" applyFont="1" applyBorder="1"/>
    <xf numFmtId="3" fontId="9" fillId="0" borderId="3" xfId="0" applyNumberFormat="1" applyFont="1" applyBorder="1" applyAlignment="1">
      <alignment horizontal="right"/>
    </xf>
    <xf numFmtId="43" fontId="1" fillId="0" borderId="9" xfId="0" applyNumberFormat="1" applyFont="1" applyBorder="1"/>
    <xf numFmtId="2" fontId="1" fillId="0" borderId="9" xfId="0" applyNumberFormat="1" applyFont="1" applyBorder="1"/>
    <xf numFmtId="0" fontId="6" fillId="0" borderId="6" xfId="0" applyFont="1" applyBorder="1" applyAlignment="1">
      <alignment horizontal="left"/>
    </xf>
    <xf numFmtId="0" fontId="6" fillId="0" borderId="9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6" fillId="0" borderId="3" xfId="0" quotePrefix="1" applyFont="1" applyBorder="1" applyAlignment="1">
      <alignment horizontal="left"/>
    </xf>
    <xf numFmtId="0" fontId="6" fillId="0" borderId="0" xfId="0" applyFont="1" applyBorder="1" applyAlignment="1">
      <alignment horizontal="left"/>
    </xf>
  </cellXfs>
  <cellStyles count="5">
    <cellStyle name="Normal 2" xfId="1"/>
    <cellStyle name="เครื่องหมายจุลภาค 2" xfId="2"/>
    <cellStyle name="เครื่องหมายจุลภาค 2 2" xfId="3"/>
    <cellStyle name="ปกติ" xfId="0" builtinId="0"/>
    <cellStyle name="ปกติ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62</xdr:row>
      <xdr:rowOff>38100</xdr:rowOff>
    </xdr:from>
    <xdr:to>
      <xdr:col>12</xdr:col>
      <xdr:colOff>0</xdr:colOff>
      <xdr:row>62</xdr:row>
      <xdr:rowOff>38100</xdr:rowOff>
    </xdr:to>
    <xdr:sp macro="" textlink="">
      <xdr:nvSpPr>
        <xdr:cNvPr id="7" name="Text Box 97"/>
        <xdr:cNvSpPr txBox="1">
          <a:spLocks noChangeArrowheads="1"/>
        </xdr:cNvSpPr>
      </xdr:nvSpPr>
      <xdr:spPr bwMode="auto">
        <a:xfrm>
          <a:off x="9563100" y="13154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62</xdr:row>
      <xdr:rowOff>190500</xdr:rowOff>
    </xdr:from>
    <xdr:to>
      <xdr:col>13</xdr:col>
      <xdr:colOff>0</xdr:colOff>
      <xdr:row>62</xdr:row>
      <xdr:rowOff>190500</xdr:rowOff>
    </xdr:to>
    <xdr:sp macro="" textlink="">
      <xdr:nvSpPr>
        <xdr:cNvPr id="8" name="Text Box 98"/>
        <xdr:cNvSpPr txBox="1">
          <a:spLocks noChangeArrowheads="1"/>
        </xdr:cNvSpPr>
      </xdr:nvSpPr>
      <xdr:spPr bwMode="auto">
        <a:xfrm>
          <a:off x="9715500" y="13306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  <xdr:twoCellAnchor>
    <xdr:from>
      <xdr:col>15</xdr:col>
      <xdr:colOff>333375</xdr:colOff>
      <xdr:row>0</xdr:row>
      <xdr:rowOff>0</xdr:rowOff>
    </xdr:from>
    <xdr:to>
      <xdr:col>15</xdr:col>
      <xdr:colOff>600075</xdr:colOff>
      <xdr:row>33</xdr:row>
      <xdr:rowOff>209550</xdr:rowOff>
    </xdr:to>
    <xdr:grpSp>
      <xdr:nvGrpSpPr>
        <xdr:cNvPr id="8779" name="Group 99"/>
        <xdr:cNvGrpSpPr>
          <a:grpSpLocks/>
        </xdr:cNvGrpSpPr>
      </xdr:nvGrpSpPr>
      <xdr:grpSpPr bwMode="auto">
        <a:xfrm rot="-2472">
          <a:off x="10887075" y="0"/>
          <a:ext cx="266700" cy="6705600"/>
          <a:chOff x="636" y="5"/>
          <a:chExt cx="25" cy="504"/>
        </a:xfrm>
      </xdr:grpSpPr>
      <xdr:sp macro="" textlink="">
        <xdr:nvSpPr>
          <xdr:cNvPr id="8782" name="Rectangle 100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C0C0C0">
              <a:alpha val="74901"/>
            </a:srgbClr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8783" name="Rectangle 101"/>
          <xdr:cNvSpPr>
            <a:spLocks noChangeArrowheads="1"/>
          </xdr:cNvSpPr>
        </xdr:nvSpPr>
        <xdr:spPr bwMode="auto">
          <a:xfrm>
            <a:off x="637" y="5"/>
            <a:ext cx="24" cy="30"/>
          </a:xfrm>
          <a:prstGeom prst="rect">
            <a:avLst/>
          </a:prstGeom>
          <a:solidFill>
            <a:srgbClr val="C0C0C0">
              <a:alpha val="74901"/>
            </a:srgbClr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15</xdr:col>
      <xdr:colOff>352425</xdr:colOff>
      <xdr:row>0</xdr:row>
      <xdr:rowOff>114395</xdr:rowOff>
    </xdr:from>
    <xdr:to>
      <xdr:col>15</xdr:col>
      <xdr:colOff>600075</xdr:colOff>
      <xdr:row>1</xdr:row>
      <xdr:rowOff>142970</xdr:rowOff>
    </xdr:to>
    <xdr:sp macro="" textlink="">
      <xdr:nvSpPr>
        <xdr:cNvPr id="12" name="Text Box 96"/>
        <xdr:cNvSpPr txBox="1">
          <a:spLocks noChangeArrowheads="1"/>
        </xdr:cNvSpPr>
      </xdr:nvSpPr>
      <xdr:spPr bwMode="auto">
        <a:xfrm>
          <a:off x="11039475" y="114395"/>
          <a:ext cx="2476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</a:t>
          </a:r>
          <a:r>
            <a:rPr lang="en-US" sz="1400" b="1" i="0" strike="noStrike">
              <a:solidFill>
                <a:srgbClr val="000000"/>
              </a:solidFill>
              <a:latin typeface="AngsanaUPC"/>
              <a:cs typeface="AngsanaUPC"/>
            </a:rPr>
            <a:t>2</a:t>
          </a:r>
          <a:endParaRPr lang="th-TH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  <xdr:twoCellAnchor>
    <xdr:from>
      <xdr:col>15</xdr:col>
      <xdr:colOff>352425</xdr:colOff>
      <xdr:row>1</xdr:row>
      <xdr:rowOff>219170</xdr:rowOff>
    </xdr:from>
    <xdr:to>
      <xdr:col>15</xdr:col>
      <xdr:colOff>571500</xdr:colOff>
      <xdr:row>7</xdr:row>
      <xdr:rowOff>9620</xdr:rowOff>
    </xdr:to>
    <xdr:sp macro="" textlink="">
      <xdr:nvSpPr>
        <xdr:cNvPr id="13" name="Text Box 102"/>
        <xdr:cNvSpPr txBox="1">
          <a:spLocks noChangeArrowheads="1"/>
        </xdr:cNvSpPr>
      </xdr:nvSpPr>
      <xdr:spPr bwMode="auto">
        <a:xfrm>
          <a:off x="11039475" y="485870"/>
          <a:ext cx="219075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ctr" upright="1"/>
        <a:lstStyle/>
        <a:p>
          <a:pPr algn="l" rtl="0">
            <a:defRPr sz="1000"/>
          </a:pPr>
          <a:r>
            <a:rPr lang="th-TH" sz="1100" b="0" i="0" strike="noStrike">
              <a:solidFill>
                <a:srgbClr val="000000"/>
              </a:solidFill>
              <a:cs typeface="JasmineUPC"/>
            </a:rPr>
            <a:t> สถิติแรงงาน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9">
    <tabColor theme="9" tint="-0.499984740745262"/>
  </sheetPr>
  <dimension ref="A1:M37"/>
  <sheetViews>
    <sheetView showGridLines="0" tabSelected="1" zoomScaleNormal="100" workbookViewId="0">
      <selection activeCell="K16" sqref="K16:L16"/>
    </sheetView>
  </sheetViews>
  <sheetFormatPr defaultRowHeight="18.600000000000001" customHeight="1"/>
  <cols>
    <col min="1" max="1" width="1.7109375" style="3" customWidth="1"/>
    <col min="2" max="2" width="7.140625" style="3" customWidth="1"/>
    <col min="3" max="3" width="17.42578125" style="3" customWidth="1"/>
    <col min="4" max="4" width="0.85546875" style="3" customWidth="1"/>
    <col min="5" max="10" width="15.140625" style="3" customWidth="1"/>
    <col min="11" max="11" width="2" style="3" customWidth="1"/>
    <col min="12" max="12" width="22.7109375" style="8" customWidth="1"/>
    <col min="13" max="13" width="2.28515625" style="3" customWidth="1"/>
    <col min="14" max="14" width="4.140625" style="3" customWidth="1"/>
    <col min="15" max="16384" width="9.140625" style="3"/>
  </cols>
  <sheetData>
    <row r="1" spans="1:13" s="1" customFormat="1" ht="21">
      <c r="B1" s="1" t="s">
        <v>33</v>
      </c>
      <c r="C1" s="18"/>
      <c r="L1" s="9"/>
      <c r="M1" s="9"/>
    </row>
    <row r="2" spans="1:13" s="10" customFormat="1" ht="21">
      <c r="B2" s="10" t="s">
        <v>34</v>
      </c>
      <c r="C2" s="18"/>
      <c r="L2" s="11"/>
      <c r="M2" s="11"/>
    </row>
    <row r="3" spans="1:13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2"/>
      <c r="M3" s="8"/>
    </row>
    <row r="4" spans="1:13" s="12" customFormat="1" ht="19.5" customHeight="1">
      <c r="A4" s="73" t="s">
        <v>11</v>
      </c>
      <c r="B4" s="73"/>
      <c r="C4" s="73"/>
      <c r="D4" s="73"/>
      <c r="E4" s="65" t="s">
        <v>23</v>
      </c>
      <c r="F4" s="66"/>
      <c r="G4" s="76"/>
      <c r="H4" s="65" t="s">
        <v>25</v>
      </c>
      <c r="I4" s="66"/>
      <c r="J4" s="66"/>
      <c r="K4" s="65" t="s">
        <v>12</v>
      </c>
      <c r="L4" s="66"/>
      <c r="M4" s="15"/>
    </row>
    <row r="5" spans="1:13" s="12" customFormat="1" ht="18" customHeight="1">
      <c r="A5" s="74"/>
      <c r="B5" s="74"/>
      <c r="C5" s="74"/>
      <c r="D5" s="74"/>
      <c r="E5" s="67" t="s">
        <v>24</v>
      </c>
      <c r="F5" s="68"/>
      <c r="G5" s="77"/>
      <c r="H5" s="67" t="s">
        <v>26</v>
      </c>
      <c r="I5" s="68"/>
      <c r="J5" s="68"/>
      <c r="K5" s="69"/>
      <c r="L5" s="70"/>
    </row>
    <row r="6" spans="1:13" s="12" customFormat="1" ht="18" customHeight="1">
      <c r="A6" s="74"/>
      <c r="B6" s="74"/>
      <c r="C6" s="74"/>
      <c r="D6" s="74"/>
      <c r="E6" s="21" t="s">
        <v>0</v>
      </c>
      <c r="F6" s="35" t="s">
        <v>1</v>
      </c>
      <c r="G6" s="34" t="s">
        <v>2</v>
      </c>
      <c r="H6" s="33" t="s">
        <v>0</v>
      </c>
      <c r="I6" s="35" t="s">
        <v>1</v>
      </c>
      <c r="J6" s="33" t="s">
        <v>2</v>
      </c>
      <c r="K6" s="69"/>
      <c r="L6" s="70"/>
    </row>
    <row r="7" spans="1:13" s="12" customFormat="1" ht="18" customHeight="1">
      <c r="A7" s="75"/>
      <c r="B7" s="75"/>
      <c r="C7" s="75"/>
      <c r="D7" s="75"/>
      <c r="E7" s="23" t="s">
        <v>3</v>
      </c>
      <c r="F7" s="24" t="s">
        <v>4</v>
      </c>
      <c r="G7" s="25" t="s">
        <v>5</v>
      </c>
      <c r="H7" s="36" t="s">
        <v>3</v>
      </c>
      <c r="I7" s="24" t="s">
        <v>4</v>
      </c>
      <c r="J7" s="36" t="s">
        <v>5</v>
      </c>
      <c r="K7" s="71"/>
      <c r="L7" s="72"/>
      <c r="M7" s="15"/>
    </row>
    <row r="8" spans="1:13" s="4" customFormat="1" ht="6" customHeight="1">
      <c r="A8" s="19"/>
      <c r="B8" s="19"/>
      <c r="C8" s="19"/>
      <c r="D8" s="19"/>
      <c r="E8" s="20"/>
      <c r="F8" s="20"/>
      <c r="G8" s="20"/>
      <c r="H8" s="20"/>
      <c r="I8" s="20"/>
      <c r="J8" s="21"/>
      <c r="K8" s="21"/>
      <c r="L8" s="5"/>
      <c r="M8" s="5"/>
    </row>
    <row r="9" spans="1:13" s="4" customFormat="1" ht="4.5" customHeight="1">
      <c r="A9" s="63"/>
      <c r="B9" s="63"/>
      <c r="C9" s="63"/>
      <c r="D9" s="64"/>
      <c r="E9" s="14"/>
      <c r="F9" s="14"/>
      <c r="G9" s="14"/>
      <c r="H9" s="14"/>
      <c r="I9" s="14"/>
      <c r="J9" s="13"/>
      <c r="K9" s="13"/>
      <c r="L9" s="5"/>
    </row>
    <row r="10" spans="1:13" s="4" customFormat="1" ht="19.5" customHeight="1">
      <c r="A10" s="61">
        <v>2551</v>
      </c>
      <c r="B10" s="62"/>
      <c r="C10" s="62"/>
      <c r="D10" s="62"/>
      <c r="E10" s="14"/>
      <c r="F10" s="14"/>
      <c r="G10" s="14"/>
      <c r="H10" s="14"/>
      <c r="I10" s="14"/>
      <c r="J10" s="13"/>
      <c r="K10" s="78" t="s">
        <v>28</v>
      </c>
      <c r="L10" s="79"/>
    </row>
    <row r="11" spans="1:13" s="4" customFormat="1" ht="18" customHeight="1">
      <c r="A11" s="61" t="s">
        <v>13</v>
      </c>
      <c r="B11" s="62"/>
      <c r="C11" s="62"/>
      <c r="D11" s="62"/>
      <c r="E11" s="45">
        <v>5012</v>
      </c>
      <c r="F11" s="46">
        <v>1897</v>
      </c>
      <c r="G11" s="46">
        <v>3115</v>
      </c>
      <c r="H11" s="59">
        <f>(E11/275605)*100</f>
        <v>1.818544656301591</v>
      </c>
      <c r="I11" s="55">
        <f>(F11/151733)*100</f>
        <v>1.250222430189873</v>
      </c>
      <c r="J11" s="55">
        <f>(G11/123873)*100</f>
        <v>2.5146722853244858</v>
      </c>
      <c r="K11" s="13"/>
      <c r="L11" s="5" t="s">
        <v>14</v>
      </c>
    </row>
    <row r="12" spans="1:13" s="4" customFormat="1" ht="18" customHeight="1">
      <c r="A12" s="61" t="s">
        <v>18</v>
      </c>
      <c r="B12" s="62"/>
      <c r="C12" s="62"/>
      <c r="D12" s="62"/>
      <c r="E12" s="45">
        <v>5974</v>
      </c>
      <c r="F12" s="46">
        <v>2463</v>
      </c>
      <c r="G12" s="46">
        <v>3511</v>
      </c>
      <c r="H12" s="59">
        <f>(E12/283183)*100</f>
        <v>2.1095899118238028</v>
      </c>
      <c r="I12" s="55">
        <f>(F12/157102)*100</f>
        <v>1.5677712568904278</v>
      </c>
      <c r="J12" s="55">
        <f>(G12/126081)*100</f>
        <v>2.7847177608045621</v>
      </c>
      <c r="K12" s="13"/>
      <c r="L12" s="5" t="s">
        <v>15</v>
      </c>
    </row>
    <row r="13" spans="1:13" s="4" customFormat="1" ht="18" customHeight="1">
      <c r="A13" s="61" t="s">
        <v>19</v>
      </c>
      <c r="B13" s="62"/>
      <c r="C13" s="62"/>
      <c r="D13" s="62"/>
      <c r="E13" s="45">
        <v>2896</v>
      </c>
      <c r="F13" s="46">
        <v>1494</v>
      </c>
      <c r="G13" s="46">
        <v>1402</v>
      </c>
      <c r="H13" s="59">
        <f>(E13/316541)*100</f>
        <v>0.91488938241807527</v>
      </c>
      <c r="I13" s="55">
        <f>(F13/176304)*100</f>
        <v>0.84739994554859788</v>
      </c>
      <c r="J13" s="55">
        <f>(G13/140237)*100</f>
        <v>0.99973616092757267</v>
      </c>
      <c r="K13" s="13"/>
      <c r="L13" s="5" t="s">
        <v>16</v>
      </c>
    </row>
    <row r="14" spans="1:13" s="4" customFormat="1" ht="18" customHeight="1">
      <c r="A14" s="61" t="s">
        <v>20</v>
      </c>
      <c r="B14" s="62"/>
      <c r="C14" s="62"/>
      <c r="D14" s="62"/>
      <c r="E14" s="45">
        <v>3066</v>
      </c>
      <c r="F14" s="46">
        <v>1402</v>
      </c>
      <c r="G14" s="46">
        <v>1664</v>
      </c>
      <c r="H14" s="59">
        <f>(E14/316709)*100</f>
        <v>0.96808110915698642</v>
      </c>
      <c r="I14" s="55">
        <f>(F14/174687)*100</f>
        <v>0.80257832580558375</v>
      </c>
      <c r="J14" s="55">
        <f>(G14/142022)*100</f>
        <v>1.1716494627592908</v>
      </c>
      <c r="K14" s="13"/>
      <c r="L14" s="5" t="s">
        <v>17</v>
      </c>
      <c r="M14" s="5"/>
    </row>
    <row r="15" spans="1:13" s="4" customFormat="1" ht="4.5" customHeight="1">
      <c r="A15" s="63"/>
      <c r="B15" s="63"/>
      <c r="C15" s="63"/>
      <c r="D15" s="64"/>
      <c r="E15" s="48"/>
      <c r="F15" s="53"/>
      <c r="G15" s="53"/>
      <c r="H15" s="48"/>
      <c r="I15" s="53"/>
      <c r="J15" s="37"/>
      <c r="K15" s="13"/>
      <c r="L15" s="5"/>
      <c r="M15" s="5"/>
    </row>
    <row r="16" spans="1:13" s="4" customFormat="1" ht="20.25" customHeight="1">
      <c r="A16" s="61">
        <v>2552</v>
      </c>
      <c r="B16" s="62"/>
      <c r="C16" s="62"/>
      <c r="D16" s="62"/>
      <c r="E16" s="48"/>
      <c r="F16" s="53"/>
      <c r="G16" s="53"/>
      <c r="H16" s="48"/>
      <c r="I16" s="53"/>
      <c r="J16" s="37"/>
      <c r="K16" s="78" t="s">
        <v>29</v>
      </c>
      <c r="L16" s="79"/>
      <c r="M16" s="5"/>
    </row>
    <row r="17" spans="1:13" s="4" customFormat="1" ht="18" customHeight="1">
      <c r="A17" s="61" t="s">
        <v>21</v>
      </c>
      <c r="B17" s="62"/>
      <c r="C17" s="62"/>
      <c r="D17" s="62"/>
      <c r="E17" s="45">
        <v>5827</v>
      </c>
      <c r="F17" s="47">
        <v>2079</v>
      </c>
      <c r="G17" s="47">
        <v>3748</v>
      </c>
      <c r="H17" s="59">
        <v>1.92</v>
      </c>
      <c r="I17" s="56">
        <v>1.23</v>
      </c>
      <c r="J17" s="56">
        <v>2.77</v>
      </c>
      <c r="K17" s="13"/>
      <c r="L17" s="5" t="s">
        <v>14</v>
      </c>
      <c r="M17" s="5"/>
    </row>
    <row r="18" spans="1:13" s="4" customFormat="1" ht="18" customHeight="1">
      <c r="A18" s="61" t="s">
        <v>18</v>
      </c>
      <c r="B18" s="62"/>
      <c r="C18" s="62"/>
      <c r="D18" s="62"/>
      <c r="E18" s="45">
        <v>2804</v>
      </c>
      <c r="F18" s="47">
        <v>951</v>
      </c>
      <c r="G18" s="47">
        <v>1853</v>
      </c>
      <c r="H18" s="59">
        <v>0.91</v>
      </c>
      <c r="I18" s="56">
        <v>0.54</v>
      </c>
      <c r="J18" s="56">
        <v>1.39</v>
      </c>
      <c r="K18" s="13"/>
      <c r="L18" s="5" t="s">
        <v>15</v>
      </c>
      <c r="M18" s="5"/>
    </row>
    <row r="19" spans="1:13" s="4" customFormat="1" ht="18" customHeight="1">
      <c r="A19" s="61" t="s">
        <v>19</v>
      </c>
      <c r="B19" s="62"/>
      <c r="C19" s="62"/>
      <c r="D19" s="62"/>
      <c r="E19" s="45">
        <v>2532</v>
      </c>
      <c r="F19" s="47">
        <v>542</v>
      </c>
      <c r="G19" s="47">
        <v>1989</v>
      </c>
      <c r="H19" s="59">
        <v>0.76</v>
      </c>
      <c r="I19" s="56">
        <v>0.28999999999999998</v>
      </c>
      <c r="J19" s="56">
        <v>1.33</v>
      </c>
      <c r="K19" s="13"/>
      <c r="L19" s="5" t="s">
        <v>16</v>
      </c>
      <c r="M19" s="5"/>
    </row>
    <row r="20" spans="1:13" s="4" customFormat="1" ht="18" customHeight="1">
      <c r="A20" s="61" t="s">
        <v>22</v>
      </c>
      <c r="B20" s="62"/>
      <c r="C20" s="62"/>
      <c r="D20" s="62"/>
      <c r="E20" s="45">
        <v>2018</v>
      </c>
      <c r="F20" s="47">
        <v>255</v>
      </c>
      <c r="G20" s="47">
        <v>1762</v>
      </c>
      <c r="H20" s="59">
        <v>0.63</v>
      </c>
      <c r="I20" s="56">
        <v>0.14000000000000001</v>
      </c>
      <c r="J20" s="56">
        <v>1.25</v>
      </c>
      <c r="K20" s="13"/>
      <c r="L20" s="5" t="s">
        <v>17</v>
      </c>
      <c r="M20" s="5"/>
    </row>
    <row r="21" spans="1:13" s="4" customFormat="1" ht="4.5" customHeight="1">
      <c r="A21" s="22"/>
      <c r="B21" s="22"/>
      <c r="C21" s="22"/>
      <c r="D21" s="38"/>
      <c r="E21" s="48"/>
      <c r="F21" s="53"/>
      <c r="G21" s="53"/>
      <c r="H21" s="48"/>
      <c r="I21" s="53"/>
      <c r="J21" s="37"/>
      <c r="K21" s="13"/>
      <c r="L21" s="5"/>
      <c r="M21" s="5"/>
    </row>
    <row r="22" spans="1:13" s="4" customFormat="1" ht="18.75" customHeight="1">
      <c r="A22" s="61">
        <v>2553</v>
      </c>
      <c r="B22" s="62"/>
      <c r="C22" s="62"/>
      <c r="D22" s="62"/>
      <c r="E22" s="48"/>
      <c r="F22" s="53"/>
      <c r="G22" s="53"/>
      <c r="H22" s="48"/>
      <c r="I22" s="53"/>
      <c r="J22" s="37"/>
      <c r="K22" s="78" t="s">
        <v>30</v>
      </c>
      <c r="L22" s="79"/>
      <c r="M22" s="5"/>
    </row>
    <row r="23" spans="1:13" s="4" customFormat="1" ht="18" customHeight="1">
      <c r="A23" s="61" t="s">
        <v>13</v>
      </c>
      <c r="B23" s="62"/>
      <c r="C23" s="62"/>
      <c r="D23" s="62"/>
      <c r="E23" s="44">
        <v>1331</v>
      </c>
      <c r="F23" s="40">
        <v>1031</v>
      </c>
      <c r="G23" s="40">
        <v>299</v>
      </c>
      <c r="H23" s="48">
        <v>0.42</v>
      </c>
      <c r="I23" s="53">
        <v>0.59</v>
      </c>
      <c r="J23" s="37">
        <v>0.21</v>
      </c>
      <c r="K23" s="13"/>
      <c r="L23" s="5" t="s">
        <v>14</v>
      </c>
    </row>
    <row r="24" spans="1:13" s="4" customFormat="1" ht="18" customHeight="1">
      <c r="A24" s="61" t="s">
        <v>18</v>
      </c>
      <c r="B24" s="62"/>
      <c r="C24" s="62"/>
      <c r="D24" s="62"/>
      <c r="E24" s="58">
        <v>3106</v>
      </c>
      <c r="F24" s="42">
        <v>2530</v>
      </c>
      <c r="G24" s="43">
        <v>576</v>
      </c>
      <c r="H24" s="60">
        <v>1</v>
      </c>
      <c r="I24" s="53">
        <v>1.46</v>
      </c>
      <c r="J24" s="37">
        <v>0.42</v>
      </c>
      <c r="K24" s="13"/>
      <c r="L24" s="5" t="s">
        <v>15</v>
      </c>
    </row>
    <row r="25" spans="1:13" s="4" customFormat="1" ht="18" customHeight="1">
      <c r="A25" s="61" t="s">
        <v>19</v>
      </c>
      <c r="B25" s="62"/>
      <c r="C25" s="62"/>
      <c r="D25" s="62"/>
      <c r="E25" s="44" t="s">
        <v>32</v>
      </c>
      <c r="F25" s="44" t="s">
        <v>32</v>
      </c>
      <c r="G25" s="44" t="s">
        <v>32</v>
      </c>
      <c r="H25" s="51" t="s">
        <v>32</v>
      </c>
      <c r="I25" s="52" t="s">
        <v>32</v>
      </c>
      <c r="J25" s="52" t="s">
        <v>32</v>
      </c>
      <c r="K25" s="13"/>
      <c r="L25" s="5" t="s">
        <v>16</v>
      </c>
    </row>
    <row r="26" spans="1:13" s="4" customFormat="1" ht="18" customHeight="1">
      <c r="A26" s="61" t="s">
        <v>20</v>
      </c>
      <c r="B26" s="62"/>
      <c r="C26" s="62"/>
      <c r="D26" s="62"/>
      <c r="E26" s="50">
        <v>753</v>
      </c>
      <c r="F26" s="42">
        <v>406</v>
      </c>
      <c r="G26" s="42">
        <v>347</v>
      </c>
      <c r="H26" s="48">
        <v>0.24</v>
      </c>
      <c r="I26" s="53">
        <v>0.24</v>
      </c>
      <c r="J26" s="53">
        <v>0.24</v>
      </c>
      <c r="K26" s="13"/>
      <c r="L26" s="5" t="s">
        <v>17</v>
      </c>
    </row>
    <row r="27" spans="1:13" s="7" customFormat="1" ht="19.5" customHeight="1">
      <c r="A27" s="79">
        <v>2554</v>
      </c>
      <c r="B27" s="79"/>
      <c r="C27" s="79"/>
      <c r="D27" s="61"/>
      <c r="E27" s="48"/>
      <c r="F27" s="48"/>
      <c r="G27" s="48"/>
      <c r="H27" s="48"/>
      <c r="I27" s="48"/>
      <c r="J27" s="49"/>
      <c r="K27" s="39" t="s">
        <v>31</v>
      </c>
      <c r="L27" s="22"/>
    </row>
    <row r="28" spans="1:13" s="4" customFormat="1" ht="18.75" customHeight="1">
      <c r="A28" s="61" t="s">
        <v>13</v>
      </c>
      <c r="B28" s="62"/>
      <c r="C28" s="62"/>
      <c r="D28" s="62"/>
      <c r="E28" s="54">
        <v>456.46</v>
      </c>
      <c r="F28" s="41" t="s">
        <v>32</v>
      </c>
      <c r="G28" s="41">
        <v>456.46</v>
      </c>
      <c r="H28" s="60">
        <v>0.2</v>
      </c>
      <c r="I28" s="52" t="s">
        <v>32</v>
      </c>
      <c r="J28" s="57">
        <v>0.2</v>
      </c>
      <c r="K28" s="13"/>
      <c r="L28" s="5" t="s">
        <v>14</v>
      </c>
      <c r="M28" s="5"/>
    </row>
    <row r="29" spans="1:13" s="4" customFormat="1" ht="3" customHeight="1">
      <c r="A29" s="27"/>
      <c r="B29" s="27"/>
      <c r="C29" s="27"/>
      <c r="D29" s="27"/>
      <c r="E29" s="17"/>
      <c r="F29" s="17"/>
      <c r="G29" s="17"/>
      <c r="H29" s="17"/>
      <c r="I29" s="17"/>
      <c r="J29" s="16"/>
      <c r="K29" s="16"/>
      <c r="L29" s="6"/>
      <c r="M29" s="5"/>
    </row>
    <row r="30" spans="1:13" s="4" customFormat="1" ht="3" customHeight="1">
      <c r="A30" s="22"/>
      <c r="B30" s="22"/>
      <c r="C30" s="22"/>
      <c r="D30" s="22"/>
      <c r="E30" s="15"/>
      <c r="F30" s="15"/>
      <c r="G30" s="15"/>
      <c r="H30" s="15"/>
      <c r="I30" s="15"/>
      <c r="J30" s="15"/>
      <c r="K30" s="15"/>
      <c r="L30" s="5"/>
      <c r="M30" s="5"/>
    </row>
    <row r="31" spans="1:13" s="28" customFormat="1" ht="17.25" customHeight="1">
      <c r="B31" s="28" t="s">
        <v>8</v>
      </c>
      <c r="C31" s="28" t="s">
        <v>10</v>
      </c>
      <c r="L31" s="29"/>
      <c r="M31" s="29"/>
    </row>
    <row r="32" spans="1:13" s="26" customFormat="1" ht="17.25" customHeight="1">
      <c r="B32" s="28" t="s">
        <v>9</v>
      </c>
      <c r="C32" s="28" t="s">
        <v>27</v>
      </c>
      <c r="L32" s="30"/>
      <c r="M32" s="30"/>
    </row>
    <row r="33" spans="2:12" s="28" customFormat="1" ht="17.25" customHeight="1">
      <c r="B33" s="31" t="s">
        <v>6</v>
      </c>
      <c r="C33" s="32" t="s">
        <v>35</v>
      </c>
    </row>
    <row r="34" spans="2:12" s="26" customFormat="1" ht="17.25" customHeight="1">
      <c r="B34" s="31" t="s">
        <v>7</v>
      </c>
      <c r="C34" s="32" t="s">
        <v>36</v>
      </c>
    </row>
    <row r="35" spans="2:12" s="4" customFormat="1" ht="18.600000000000001" customHeight="1">
      <c r="L35" s="5"/>
    </row>
    <row r="36" spans="2:12" s="4" customFormat="1" ht="18.600000000000001" customHeight="1">
      <c r="L36" s="5"/>
    </row>
    <row r="37" spans="2:12" s="4" customFormat="1" ht="18.600000000000001" customHeight="1">
      <c r="L37" s="5"/>
    </row>
  </sheetData>
  <mergeCells count="28">
    <mergeCell ref="A28:D28"/>
    <mergeCell ref="K22:L22"/>
    <mergeCell ref="A19:D19"/>
    <mergeCell ref="A20:D20"/>
    <mergeCell ref="A18:D18"/>
    <mergeCell ref="A27:D27"/>
    <mergeCell ref="A25:D25"/>
    <mergeCell ref="A26:D26"/>
    <mergeCell ref="A23:D23"/>
    <mergeCell ref="A24:D24"/>
    <mergeCell ref="A22:D22"/>
    <mergeCell ref="A17:D17"/>
    <mergeCell ref="K10:L10"/>
    <mergeCell ref="K16:L16"/>
    <mergeCell ref="A15:D15"/>
    <mergeCell ref="A14:D14"/>
    <mergeCell ref="A16:D16"/>
    <mergeCell ref="A10:D10"/>
    <mergeCell ref="A12:D12"/>
    <mergeCell ref="A13:D13"/>
    <mergeCell ref="A11:D11"/>
    <mergeCell ref="A9:D9"/>
    <mergeCell ref="H4:J4"/>
    <mergeCell ref="H5:J5"/>
    <mergeCell ref="K4:L7"/>
    <mergeCell ref="A4:D7"/>
    <mergeCell ref="E4:G4"/>
    <mergeCell ref="E5:G5"/>
  </mergeCells>
  <phoneticPr fontId="7" type="noConversion"/>
  <pageMargins left="0.55118110236220474" right="0.35433070866141736" top="0.45" bottom="0.59055118110236227" header="0.17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T-2.8</vt:lpstr>
      <vt:lpstr>'T-2.8'!Print_Area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USER</cp:lastModifiedBy>
  <cp:lastPrinted>2011-08-31T02:16:39Z</cp:lastPrinted>
  <dcterms:created xsi:type="dcterms:W3CDTF">2004-08-16T17:13:42Z</dcterms:created>
  <dcterms:modified xsi:type="dcterms:W3CDTF">2012-01-13T02:55:36Z</dcterms:modified>
</cp:coreProperties>
</file>