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1น108" sheetId="1" r:id="rId1"/>
  </sheets>
  <definedNames>
    <definedName name="_xlnm.Print_Area" localSheetId="0">'T-9.11น108'!$A$1:$R$27</definedName>
  </definedNames>
  <calcPr calcId="144525"/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O9" i="1"/>
  <c r="N9" i="1"/>
  <c r="M9" i="1"/>
  <c r="L9" i="1"/>
  <c r="K9" i="1"/>
  <c r="J9" i="1"/>
  <c r="I9" i="1"/>
  <c r="H9" i="1"/>
  <c r="G9" i="1"/>
  <c r="F9" i="1" s="1"/>
</calcChain>
</file>

<file path=xl/sharedStrings.xml><?xml version="1.0" encoding="utf-8"?>
<sst xmlns="http://schemas.openxmlformats.org/spreadsheetml/2006/main" count="89" uniqueCount="62">
  <si>
    <t>ตาราง</t>
  </si>
  <si>
    <t>สัตว์น้ำจืดที่จับได้ จำแนกตามชนิดของสัตว์น้ำจืด เป็นรายอำเภอ พ.ศ.  2555</t>
  </si>
  <si>
    <t>TABLE</t>
  </si>
  <si>
    <t>CATCH IN FRESHWATER BY KIND OF FRESHWATER AND DISTRICT: 2012</t>
  </si>
  <si>
    <t>(ตัน  Ton)</t>
  </si>
  <si>
    <t>อำเภอ</t>
  </si>
  <si>
    <t>ปลาช่อน</t>
  </si>
  <si>
    <t>ปลาหมอ</t>
  </si>
  <si>
    <t>ปลาตะเพียน</t>
  </si>
  <si>
    <t>ปลายี่สกเทศ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</si>
  <si>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</si>
  <si>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</si>
  <si>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</si>
  <si>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</si>
  <si>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</si>
  <si>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</si>
  <si>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</si>
  <si>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The  Fish</t>
  </si>
  <si>
    <t>ปลาทับทิม</t>
  </si>
  <si>
    <t>อื่นๆ</t>
  </si>
  <si>
    <t>Total</t>
  </si>
  <si>
    <t>snakes-head</t>
  </si>
  <si>
    <t>Walking</t>
  </si>
  <si>
    <t xml:space="preserve">climbing </t>
  </si>
  <si>
    <t>silver</t>
  </si>
  <si>
    <t>Nile</t>
  </si>
  <si>
    <t>Beats  to</t>
  </si>
  <si>
    <t xml:space="preserve">Pomeqranate        </t>
  </si>
  <si>
    <t>Others</t>
  </si>
  <si>
    <t>fish</t>
  </si>
  <si>
    <t xml:space="preserve">catfish </t>
  </si>
  <si>
    <t>perch</t>
  </si>
  <si>
    <t>barb</t>
  </si>
  <si>
    <t>tilapia</t>
  </si>
  <si>
    <t>carp</t>
  </si>
  <si>
    <t>pour</t>
  </si>
  <si>
    <t>รวมยอด</t>
  </si>
  <si>
    <t>เมืองเพชรบูรณ์</t>
  </si>
  <si>
    <t>Muang Phetchabun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</si>
  <si>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</si>
  <si>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</si>
  <si>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</si>
  <si>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</si>
  <si>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</si>
  <si>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</si>
  <si>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</si>
  <si>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</si>
  <si>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</si>
  <si>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</si>
  <si>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</si>
  <si>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</si>
  <si>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</si>
  <si>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</si>
  <si>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</si>
  <si>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</si>
  <si>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</si>
  <si>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</si>
  <si>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</si>
  <si>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</si>
  <si>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</si>
  <si>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สำนักงานประมงจังหวัดเพชรบูรณ์</t>
  </si>
  <si>
    <t xml:space="preserve">               Source:  Phetchabun 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</si>
</sst>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5" fillId="0" borderId="1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5" fillId="0" borderId="6" xfId="1" applyFont="1" applyBorder="1" applyAlignment="1">
      <alignment vertical="center"/>
    </xf>
    <xf numFmtId="43" fontId="5" fillId="0" borderId="8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5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/>
    <xf numFmtId="0" fontId="7" fillId="0" borderId="0" xfId="0" applyFont="1" applyBorder="1" applyAlignment="1"/>
    <xf numFmtId="0" fontId="7" fillId="0" borderId="5" xfId="0" applyFont="1" applyBorder="1" applyAlignment="1"/>
    <xf numFmtId="43" fontId="7" fillId="0" borderId="5" xfId="0" applyNumberFormat="1" applyFont="1" applyBorder="1" applyAlignment="1"/>
    <xf numFmtId="43" fontId="7" fillId="0" borderId="6" xfId="1" applyNumberFormat="1" applyFont="1" applyBorder="1" applyAlignment="1"/>
    <xf numFmtId="43" fontId="7" fillId="0" borderId="7" xfId="1" applyNumberFormat="1" applyFont="1" applyBorder="1" applyAlignment="1"/>
    <xf numFmtId="43" fontId="7" fillId="0" borderId="6" xfId="1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7" fillId="0" borderId="0" xfId="0" applyFont="1" applyBorder="1"/>
    <xf numFmtId="43" fontId="7" fillId="0" borderId="7" xfId="1" applyNumberFormat="1" applyFont="1" applyBorder="1" applyAlignment="1">
      <alignment horizontal="right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Border="1"/>
    <xf numFmtId="0" fontId="4" fillId="0" borderId="0" xfId="0" applyFont="1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0</xdr:row>
      <xdr:rowOff>0</xdr:rowOff>
    </xdr:from>
    <xdr:to>
      <xdr:col>18</xdr:col>
      <xdr:colOff>28575</xdr:colOff>
      <xdr:row>27</xdr:row>
      <xdr:rowOff>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0220325" y="0"/>
          <a:ext cx="476250" cy="7153275"/>
          <a:chOff x="9677400" y="0"/>
          <a:chExt cx="517417" cy="651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91232" y="329884"/>
            <a:ext cx="403585" cy="37763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0"/>
            <a:ext cx="517417" cy="3993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66939" y="3409010"/>
            <a:ext cx="6192000" cy="2908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7"/>
  <sheetViews>
    <sheetView showGridLines="0" tabSelected="1" workbookViewId="0">
      <selection activeCell="P2" sqref="P2"/>
    </sheetView>
  </sheetViews>
  <sheetFormatPr defaultRowHeight="21" x14ac:dyDescent="0.45"/>
  <cols>
    <col min="1" max="1" width="1.85546875" style="61" customWidth="1"/>
    <col min="2" max="2" width="6.5703125" style="61" customWidth="1"/>
    <col min="3" max="3" width="5.140625" style="61" customWidth="1"/>
    <col min="4" max="4" width="5" style="61" customWidth="1"/>
    <col min="5" max="5" width="11.7109375" style="61" customWidth="1"/>
    <col min="6" max="6" width="10.42578125" style="61" customWidth="1"/>
    <col min="7" max="7" width="9.28515625" style="61" customWidth="1"/>
    <col min="8" max="8" width="8.42578125" style="61" customWidth="1"/>
    <col min="9" max="9" width="8.7109375" style="61" customWidth="1"/>
    <col min="10" max="10" width="9.140625" style="61"/>
    <col min="11" max="11" width="8.28515625" style="61" customWidth="1"/>
    <col min="12" max="12" width="8.7109375" style="61" customWidth="1"/>
    <col min="13" max="13" width="9.5703125" style="61" customWidth="1"/>
    <col min="14" max="14" width="10.140625" style="61" customWidth="1"/>
    <col min="15" max="15" width="9.140625" style="61"/>
    <col min="16" max="16" width="15.85546875" style="50" customWidth="1"/>
    <col min="17" max="17" width="13.140625" style="50" customWidth="1"/>
    <col min="18" max="20" width="8.85546875" style="50" customWidth="1"/>
    <col min="21" max="16384" width="9.140625" style="50"/>
  </cols>
  <sheetData>
    <row r="1" spans="1:17" s="3" customFormat="1" x14ac:dyDescent="0.45">
      <c r="A1" s="1"/>
      <c r="B1" s="1" t="s">
        <v>0</v>
      </c>
      <c r="C1" s="2">
        <v>9.11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</row>
    <row r="2" spans="1:17" s="5" customFormat="1" x14ac:dyDescent="0.45">
      <c r="A2" s="4"/>
      <c r="B2" s="4" t="s">
        <v>2</v>
      </c>
      <c r="C2" s="2">
        <v>9.11</v>
      </c>
      <c r="D2" s="4" t="s">
        <v>3</v>
      </c>
      <c r="G2" s="4"/>
      <c r="H2" s="4"/>
      <c r="I2" s="4"/>
      <c r="J2" s="4"/>
      <c r="K2" s="4"/>
      <c r="L2" s="4"/>
      <c r="M2" s="4"/>
      <c r="N2" s="4"/>
      <c r="O2" s="4"/>
    </row>
    <row r="3" spans="1:17" s="5" customFormat="1" x14ac:dyDescent="0.45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6" t="s">
        <v>4</v>
      </c>
      <c r="Q3" s="6"/>
    </row>
    <row r="4" spans="1:17" s="14" customFormat="1" ht="25.5" customHeight="1" x14ac:dyDescent="0.5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0" t="s">
        <v>9</v>
      </c>
      <c r="N4" s="10"/>
      <c r="O4" s="10"/>
      <c r="P4" s="12" t="s">
        <v>10</v>
      </c>
      <c r="Q4" s="13"/>
    </row>
    <row r="5" spans="1:17" s="14" customFormat="1" ht="25.5" customHeight="1" x14ac:dyDescent="0.5">
      <c r="A5" s="15"/>
      <c r="B5" s="15"/>
      <c r="C5" s="15"/>
      <c r="D5" s="15"/>
      <c r="E5" s="16"/>
      <c r="F5" s="17" t="s">
        <v>11</v>
      </c>
      <c r="G5" s="18" t="s">
        <v>12</v>
      </c>
      <c r="H5" s="18" t="s">
        <v>13</v>
      </c>
      <c r="I5" s="17" t="s">
        <v>14</v>
      </c>
      <c r="J5" s="17" t="s">
        <v>14</v>
      </c>
      <c r="K5" s="18" t="s">
        <v>15</v>
      </c>
      <c r="L5" s="18" t="s">
        <v>16</v>
      </c>
      <c r="M5" s="18" t="s">
        <v>17</v>
      </c>
      <c r="N5" s="18" t="s">
        <v>18</v>
      </c>
      <c r="O5" s="18" t="s">
        <v>19</v>
      </c>
      <c r="P5" s="19"/>
      <c r="Q5" s="20"/>
    </row>
    <row r="6" spans="1:17" s="14" customFormat="1" ht="25.5" customHeight="1" x14ac:dyDescent="0.5">
      <c r="A6" s="15"/>
      <c r="B6" s="15"/>
      <c r="C6" s="15"/>
      <c r="D6" s="15"/>
      <c r="E6" s="16"/>
      <c r="F6" s="17" t="s">
        <v>20</v>
      </c>
      <c r="G6" s="18" t="s">
        <v>21</v>
      </c>
      <c r="H6" s="18" t="s">
        <v>22</v>
      </c>
      <c r="I6" s="18" t="s">
        <v>23</v>
      </c>
      <c r="J6" s="18" t="s">
        <v>24</v>
      </c>
      <c r="K6" s="18" t="s">
        <v>25</v>
      </c>
      <c r="L6" s="18" t="s">
        <v>14</v>
      </c>
      <c r="M6" s="18" t="s">
        <v>26</v>
      </c>
      <c r="N6" s="21" t="s">
        <v>27</v>
      </c>
      <c r="O6" s="18" t="s">
        <v>28</v>
      </c>
      <c r="P6" s="19"/>
      <c r="Q6" s="20"/>
    </row>
    <row r="7" spans="1:17" s="28" customFormat="1" ht="25.5" customHeight="1" x14ac:dyDescent="0.5">
      <c r="A7" s="22"/>
      <c r="B7" s="22"/>
      <c r="C7" s="22"/>
      <c r="D7" s="22"/>
      <c r="E7" s="23"/>
      <c r="F7" s="24"/>
      <c r="G7" s="25" t="s">
        <v>29</v>
      </c>
      <c r="H7" s="25" t="s">
        <v>30</v>
      </c>
      <c r="I7" s="25" t="s">
        <v>31</v>
      </c>
      <c r="J7" s="24" t="s">
        <v>32</v>
      </c>
      <c r="K7" s="25" t="s">
        <v>33</v>
      </c>
      <c r="L7" s="25" t="s">
        <v>34</v>
      </c>
      <c r="M7" s="25" t="s">
        <v>35</v>
      </c>
      <c r="N7" s="25" t="s">
        <v>29</v>
      </c>
      <c r="O7" s="25"/>
      <c r="P7" s="26"/>
      <c r="Q7" s="27"/>
    </row>
    <row r="8" spans="1:17" s="35" customFormat="1" ht="3" customHeight="1" x14ac:dyDescent="0.45">
      <c r="A8" s="29"/>
      <c r="B8" s="30"/>
      <c r="C8" s="30"/>
      <c r="D8" s="30"/>
      <c r="E8" s="31"/>
      <c r="F8" s="32"/>
      <c r="G8" s="33"/>
      <c r="H8" s="33"/>
      <c r="I8" s="34"/>
      <c r="J8" s="33"/>
      <c r="K8" s="33"/>
      <c r="L8" s="33"/>
      <c r="M8" s="33"/>
      <c r="N8" s="33"/>
      <c r="O8" s="33"/>
    </row>
    <row r="9" spans="1:17" s="40" customFormat="1" ht="22.5" customHeight="1" x14ac:dyDescent="0.4">
      <c r="A9" s="36" t="s">
        <v>36</v>
      </c>
      <c r="B9" s="36"/>
      <c r="C9" s="36"/>
      <c r="D9" s="36"/>
      <c r="E9" s="37"/>
      <c r="F9" s="38">
        <f>G9+H9+I9+J9+K9+L9+M9+N9+O9</f>
        <v>9400.14</v>
      </c>
      <c r="G9" s="38">
        <f t="shared" ref="G9:O9" si="0">SUM(G10:G20)</f>
        <v>26.69</v>
      </c>
      <c r="H9" s="38">
        <f t="shared" si="0"/>
        <v>5850.2500000000009</v>
      </c>
      <c r="I9" s="38">
        <f t="shared" si="0"/>
        <v>3.6000000000000005</v>
      </c>
      <c r="J9" s="38">
        <f t="shared" si="0"/>
        <v>360.50000000000006</v>
      </c>
      <c r="K9" s="38">
        <f t="shared" si="0"/>
        <v>2868.3</v>
      </c>
      <c r="L9" s="38">
        <f t="shared" si="0"/>
        <v>26.98</v>
      </c>
      <c r="M9" s="38">
        <f t="shared" si="0"/>
        <v>18.43</v>
      </c>
      <c r="N9" s="38">
        <f t="shared" si="0"/>
        <v>6.83</v>
      </c>
      <c r="O9" s="38">
        <f t="shared" si="0"/>
        <v>238.56</v>
      </c>
      <c r="P9" s="39" t="s">
        <v>20</v>
      </c>
      <c r="Q9" s="36"/>
    </row>
    <row r="10" spans="1:17" s="43" customFormat="1" ht="23.1" customHeight="1" x14ac:dyDescent="0.45">
      <c r="A10" s="41"/>
      <c r="B10" s="42" t="s">
        <v>37</v>
      </c>
      <c r="E10" s="44"/>
      <c r="F10" s="45">
        <f>G10+H10+I10+J10+K10+L10+M10+N10+O10</f>
        <v>1920.97</v>
      </c>
      <c r="G10" s="46">
        <v>12.09</v>
      </c>
      <c r="H10" s="46">
        <v>60.78</v>
      </c>
      <c r="I10" s="47">
        <v>1.0900000000000001</v>
      </c>
      <c r="J10" s="46">
        <v>157.11000000000001</v>
      </c>
      <c r="K10" s="46">
        <v>1630.54</v>
      </c>
      <c r="L10" s="46">
        <v>10.210000000000001</v>
      </c>
      <c r="M10" s="46">
        <v>7.34</v>
      </c>
      <c r="N10" s="48">
        <v>6.39</v>
      </c>
      <c r="O10" s="46">
        <v>35.42</v>
      </c>
      <c r="P10" s="49" t="s">
        <v>38</v>
      </c>
    </row>
    <row r="11" spans="1:17" s="43" customFormat="1" ht="23.1" customHeight="1" x14ac:dyDescent="0.45">
      <c r="A11" s="41"/>
      <c r="B11" s="50" t="s">
        <v>39</v>
      </c>
      <c r="E11" s="44"/>
      <c r="F11" s="45">
        <f>G11+H11+I11+J11+K11+O11</f>
        <v>142.33000000000001</v>
      </c>
      <c r="G11" s="46">
        <v>0.23</v>
      </c>
      <c r="H11" s="46">
        <v>10.74</v>
      </c>
      <c r="I11" s="47">
        <v>0.13</v>
      </c>
      <c r="J11" s="46">
        <v>42.51</v>
      </c>
      <c r="K11" s="46">
        <v>73.42</v>
      </c>
      <c r="L11" s="48" t="s">
        <v>40</v>
      </c>
      <c r="M11" s="48" t="s">
        <v>40</v>
      </c>
      <c r="N11" s="48" t="s">
        <v>40</v>
      </c>
      <c r="O11" s="48">
        <v>15.3</v>
      </c>
      <c r="P11" s="49" t="s">
        <v>41</v>
      </c>
    </row>
    <row r="12" spans="1:17" s="43" customFormat="1" ht="23.1" customHeight="1" x14ac:dyDescent="0.45">
      <c r="A12" s="41"/>
      <c r="B12" s="50" t="s">
        <v>42</v>
      </c>
      <c r="E12" s="44"/>
      <c r="F12" s="45">
        <f>G12+H12+I12+J12+K12+L12+M12+N12+O12</f>
        <v>531.39</v>
      </c>
      <c r="G12" s="46">
        <v>10.050000000000001</v>
      </c>
      <c r="H12" s="46">
        <v>43.67</v>
      </c>
      <c r="I12" s="47">
        <v>2.04</v>
      </c>
      <c r="J12" s="46">
        <v>49.11</v>
      </c>
      <c r="K12" s="46">
        <v>387.65</v>
      </c>
      <c r="L12" s="46">
        <v>3.24</v>
      </c>
      <c r="M12" s="48">
        <v>5.44</v>
      </c>
      <c r="N12" s="48">
        <v>0.44</v>
      </c>
      <c r="O12" s="48">
        <v>29.75</v>
      </c>
      <c r="P12" s="49" t="s">
        <v>43</v>
      </c>
    </row>
    <row r="13" spans="1:17" s="43" customFormat="1" ht="23.1" customHeight="1" x14ac:dyDescent="0.45">
      <c r="A13" s="41"/>
      <c r="B13" s="50" t="s">
        <v>44</v>
      </c>
      <c r="E13" s="44"/>
      <c r="F13" s="45">
        <f>G13+H13+I13+J13+K13+L13+M13+O13</f>
        <v>249.49</v>
      </c>
      <c r="G13" s="46">
        <v>1.18</v>
      </c>
      <c r="H13" s="46">
        <v>26.43</v>
      </c>
      <c r="I13" s="47">
        <v>0.18</v>
      </c>
      <c r="J13" s="46">
        <v>32</v>
      </c>
      <c r="K13" s="46">
        <v>169.98</v>
      </c>
      <c r="L13" s="46">
        <v>6.46</v>
      </c>
      <c r="M13" s="48">
        <v>0.12</v>
      </c>
      <c r="N13" s="48" t="s">
        <v>40</v>
      </c>
      <c r="O13" s="48">
        <v>13.14</v>
      </c>
      <c r="P13" s="49" t="s">
        <v>45</v>
      </c>
    </row>
    <row r="14" spans="1:17" s="43" customFormat="1" ht="23.1" customHeight="1" x14ac:dyDescent="0.45">
      <c r="A14" s="41"/>
      <c r="B14" s="50" t="s">
        <v>46</v>
      </c>
      <c r="E14" s="44"/>
      <c r="F14" s="45">
        <f>G14+H14+I14+J14+K14+O14</f>
        <v>305.68</v>
      </c>
      <c r="G14" s="46">
        <v>1.25</v>
      </c>
      <c r="H14" s="46">
        <v>24.48</v>
      </c>
      <c r="I14" s="47">
        <v>0.12</v>
      </c>
      <c r="J14" s="46">
        <v>24.16</v>
      </c>
      <c r="K14" s="46">
        <v>248.35</v>
      </c>
      <c r="L14" s="48" t="s">
        <v>40</v>
      </c>
      <c r="M14" s="48" t="s">
        <v>40</v>
      </c>
      <c r="N14" s="48" t="s">
        <v>40</v>
      </c>
      <c r="O14" s="46">
        <v>7.32</v>
      </c>
      <c r="P14" s="49" t="s">
        <v>47</v>
      </c>
    </row>
    <row r="15" spans="1:17" s="43" customFormat="1" ht="23.1" customHeight="1" x14ac:dyDescent="0.45">
      <c r="A15" s="41"/>
      <c r="B15" s="50" t="s">
        <v>48</v>
      </c>
      <c r="E15" s="44"/>
      <c r="F15" s="45">
        <f>G15+H15+I15+J15+K15+L15+M15+O15</f>
        <v>231.06</v>
      </c>
      <c r="G15" s="46">
        <v>0.42</v>
      </c>
      <c r="H15" s="46">
        <v>33.450000000000003</v>
      </c>
      <c r="I15" s="47">
        <v>0.04</v>
      </c>
      <c r="J15" s="46">
        <v>5.23</v>
      </c>
      <c r="K15" s="46">
        <v>119.88</v>
      </c>
      <c r="L15" s="46">
        <v>1.78</v>
      </c>
      <c r="M15" s="48">
        <v>1.52</v>
      </c>
      <c r="N15" s="48" t="s">
        <v>40</v>
      </c>
      <c r="O15" s="46">
        <v>68.739999999999995</v>
      </c>
      <c r="P15" s="49" t="s">
        <v>49</v>
      </c>
    </row>
    <row r="16" spans="1:17" s="43" customFormat="1" ht="23.1" customHeight="1" x14ac:dyDescent="0.45">
      <c r="A16" s="41"/>
      <c r="B16" s="50" t="s">
        <v>50</v>
      </c>
      <c r="E16" s="44"/>
      <c r="F16" s="45">
        <f>G16+H16+J16+K16+L16+M16+O16</f>
        <v>178.01</v>
      </c>
      <c r="G16" s="46">
        <v>0.22</v>
      </c>
      <c r="H16" s="46">
        <v>13.71</v>
      </c>
      <c r="I16" s="51" t="s">
        <v>40</v>
      </c>
      <c r="J16" s="46">
        <v>24.06</v>
      </c>
      <c r="K16" s="46">
        <v>127.64</v>
      </c>
      <c r="L16" s="46">
        <v>1.34</v>
      </c>
      <c r="M16" s="48">
        <v>2.65</v>
      </c>
      <c r="N16" s="48" t="s">
        <v>40</v>
      </c>
      <c r="O16" s="46">
        <v>8.39</v>
      </c>
      <c r="P16" s="49" t="s">
        <v>51</v>
      </c>
    </row>
    <row r="17" spans="1:17" s="43" customFormat="1" ht="23.1" customHeight="1" x14ac:dyDescent="0.45">
      <c r="A17" s="41"/>
      <c r="B17" s="50" t="s">
        <v>52</v>
      </c>
      <c r="E17" s="44"/>
      <c r="F17" s="45">
        <f>H17+J17+K17+O17</f>
        <v>5677.9600000000009</v>
      </c>
      <c r="G17" s="48" t="s">
        <v>40</v>
      </c>
      <c r="H17" s="46">
        <v>5615.92</v>
      </c>
      <c r="I17" s="51" t="s">
        <v>40</v>
      </c>
      <c r="J17" s="46">
        <v>2.2200000000000002</v>
      </c>
      <c r="K17" s="46">
        <v>26.1</v>
      </c>
      <c r="L17" s="48" t="s">
        <v>40</v>
      </c>
      <c r="M17" s="48" t="s">
        <v>40</v>
      </c>
      <c r="N17" s="48" t="s">
        <v>40</v>
      </c>
      <c r="O17" s="46">
        <v>33.72</v>
      </c>
      <c r="P17" s="49" t="s">
        <v>53</v>
      </c>
    </row>
    <row r="18" spans="1:17" s="43" customFormat="1" ht="23.1" customHeight="1" x14ac:dyDescent="0.45">
      <c r="A18" s="41"/>
      <c r="B18" s="50" t="s">
        <v>54</v>
      </c>
      <c r="E18" s="44"/>
      <c r="F18" s="45">
        <f>G18+H18+J18+K18+L18+O18</f>
        <v>15.510000000000002</v>
      </c>
      <c r="G18" s="46">
        <v>0.27</v>
      </c>
      <c r="H18" s="46">
        <v>0.34</v>
      </c>
      <c r="I18" s="51" t="s">
        <v>40</v>
      </c>
      <c r="J18" s="46">
        <v>3.39</v>
      </c>
      <c r="K18" s="46">
        <v>5.69</v>
      </c>
      <c r="L18" s="46">
        <v>1.2</v>
      </c>
      <c r="M18" s="48" t="s">
        <v>40</v>
      </c>
      <c r="N18" s="48" t="s">
        <v>40</v>
      </c>
      <c r="O18" s="48">
        <v>4.62</v>
      </c>
      <c r="P18" s="49" t="s">
        <v>55</v>
      </c>
    </row>
    <row r="19" spans="1:17" s="43" customFormat="1" ht="23.1" customHeight="1" x14ac:dyDescent="0.45">
      <c r="A19" s="41"/>
      <c r="B19" s="50" t="s">
        <v>56</v>
      </c>
      <c r="E19" s="44"/>
      <c r="F19" s="45">
        <f>G19+H19+J19+K19+L19+M19+O19</f>
        <v>113.94</v>
      </c>
      <c r="G19" s="46">
        <v>0.54</v>
      </c>
      <c r="H19" s="46">
        <v>13.42</v>
      </c>
      <c r="I19" s="51" t="s">
        <v>40</v>
      </c>
      <c r="J19" s="46">
        <v>18.64</v>
      </c>
      <c r="K19" s="46">
        <v>57.46</v>
      </c>
      <c r="L19" s="46">
        <v>2.71</v>
      </c>
      <c r="M19" s="48">
        <v>1.36</v>
      </c>
      <c r="N19" s="48" t="s">
        <v>40</v>
      </c>
      <c r="O19" s="48">
        <v>19.809999999999999</v>
      </c>
      <c r="P19" s="49" t="s">
        <v>57</v>
      </c>
    </row>
    <row r="20" spans="1:17" s="43" customFormat="1" ht="23.1" customHeight="1" x14ac:dyDescent="0.45">
      <c r="A20" s="41"/>
      <c r="B20" s="50" t="s">
        <v>58</v>
      </c>
      <c r="E20" s="44"/>
      <c r="F20" s="45">
        <f>G20+H20+J20+K20+L20+O20</f>
        <v>33.799999999999997</v>
      </c>
      <c r="G20" s="46">
        <v>0.44</v>
      </c>
      <c r="H20" s="46">
        <v>7.31</v>
      </c>
      <c r="I20" s="51" t="s">
        <v>40</v>
      </c>
      <c r="J20" s="46">
        <v>2.0699999999999998</v>
      </c>
      <c r="K20" s="46">
        <v>21.59</v>
      </c>
      <c r="L20" s="46">
        <v>0.04</v>
      </c>
      <c r="M20" s="48" t="s">
        <v>40</v>
      </c>
      <c r="N20" s="48" t="s">
        <v>40</v>
      </c>
      <c r="O20" s="46">
        <v>2.35</v>
      </c>
      <c r="P20" s="49" t="s">
        <v>59</v>
      </c>
    </row>
    <row r="21" spans="1:17" s="43" customFormat="1" ht="3" customHeight="1" x14ac:dyDescent="0.45">
      <c r="A21" s="41"/>
      <c r="E21" s="44"/>
      <c r="F21" s="44"/>
      <c r="G21" s="33"/>
      <c r="H21" s="33"/>
      <c r="I21" s="34"/>
      <c r="J21" s="33"/>
      <c r="K21" s="33"/>
      <c r="L21" s="33"/>
      <c r="M21" s="33"/>
      <c r="N21" s="48" t="s">
        <v>40</v>
      </c>
      <c r="O21" s="33"/>
    </row>
    <row r="22" spans="1:17" s="43" customFormat="1" ht="3" customHeight="1" x14ac:dyDescent="0.45">
      <c r="A22" s="52"/>
      <c r="B22" s="52"/>
      <c r="C22" s="52"/>
      <c r="D22" s="52"/>
      <c r="E22" s="53"/>
      <c r="F22" s="53"/>
      <c r="G22" s="54"/>
      <c r="H22" s="54"/>
      <c r="I22" s="55"/>
      <c r="J22" s="54"/>
      <c r="K22" s="54"/>
      <c r="L22" s="54"/>
      <c r="M22" s="54"/>
      <c r="N22" s="54"/>
      <c r="O22" s="54"/>
      <c r="P22" s="52"/>
      <c r="Q22" s="52"/>
    </row>
    <row r="23" spans="1:17" s="56" customFormat="1" ht="18.75" x14ac:dyDescent="0.5">
      <c r="B23" s="57" t="s">
        <v>60</v>
      </c>
      <c r="C23" s="57"/>
      <c r="D23" s="57"/>
      <c r="E23" s="57"/>
      <c r="F23" s="57"/>
      <c r="H23" s="57" t="s">
        <v>61</v>
      </c>
      <c r="J23" s="57"/>
      <c r="K23" s="57"/>
      <c r="L23" s="57"/>
      <c r="M23" s="57"/>
      <c r="N23" s="57"/>
      <c r="O23" s="57"/>
    </row>
    <row r="24" spans="1:17" s="60" customFormat="1" x14ac:dyDescent="0.45">
      <c r="A24" s="58"/>
      <c r="B24" s="59"/>
      <c r="G24" s="61"/>
      <c r="H24" s="61"/>
      <c r="I24" s="61"/>
      <c r="J24" s="61"/>
      <c r="K24" s="61"/>
      <c r="L24" s="61"/>
      <c r="M24" s="61"/>
      <c r="N24" s="61"/>
      <c r="O24" s="61"/>
    </row>
    <row r="27" spans="1:17" ht="37.5" customHeight="1" x14ac:dyDescent="0.45"/>
  </sheetData>
  <mergeCells count="5">
    <mergeCell ref="P3:Q3"/>
    <mergeCell ref="A4:E7"/>
    <mergeCell ref="P4:Q7"/>
    <mergeCell ref="A9:E9"/>
    <mergeCell ref="P9:Q9"/>
  </mergeCells>
  <pageMargins left="0.78740157480314965" right="0.11811023622047245" top="0.78740157480314965" bottom="0" header="0.51181102362204722" footer="0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T-9.11น108</vt:lpstr>
      <vt:lpstr>'T-9.11น108'!Print_Area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2014-04-08T16:14:00Z</dcterms:created>
  <dcterms:modified xsi:type="dcterms:W3CDTF">2014-04-08T16:14:09Z</dcterms:modified>
</cp:coreProperties>
</file>