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120" yWindow="90" windowWidth="9420" windowHeight="4965" tabRatio="591" activeTab="1"/>
  </bookViews>
  <sheets>
    <sheet name="ตาราง 5.1 รายอำเภอ" sheetId="6" r:id="rId1"/>
    <sheet name="ตาราง 5.1รายอำเภอ (ต่อ1)" sheetId="7" r:id="rId2"/>
    <sheet name="ทด" sheetId="8" r:id="rId3"/>
  </sheets>
  <calcPr calcId="144525"/>
</workbook>
</file>

<file path=xl/calcChain.xml><?xml version="1.0" encoding="utf-8"?>
<calcChain xmlns="http://schemas.openxmlformats.org/spreadsheetml/2006/main">
  <c r="A1" i="8" l="1"/>
  <c r="A2" i="8"/>
  <c r="A3" i="8"/>
  <c r="A4" i="8"/>
  <c r="F12" i="7"/>
  <c r="H12" i="7"/>
  <c r="J12" i="7"/>
  <c r="L12" i="7"/>
  <c r="N12" i="7"/>
  <c r="O12" i="7"/>
  <c r="P12" i="7"/>
  <c r="R12" i="7"/>
  <c r="T12" i="7"/>
  <c r="V12" i="7"/>
  <c r="D12" i="7"/>
  <c r="H13" i="6"/>
  <c r="I13" i="6"/>
  <c r="J13" i="6"/>
  <c r="K13" i="6"/>
  <c r="L13" i="6"/>
  <c r="M13" i="6"/>
  <c r="N13" i="6"/>
  <c r="O13" i="6"/>
  <c r="P13" i="6"/>
  <c r="Q13" i="6"/>
  <c r="R13" i="6"/>
  <c r="T13" i="6"/>
  <c r="U13" i="6"/>
  <c r="V13" i="6"/>
  <c r="X13" i="6"/>
  <c r="F13" i="6"/>
</calcChain>
</file>

<file path=xl/sharedStrings.xml><?xml version="1.0" encoding="utf-8"?>
<sst xmlns="http://schemas.openxmlformats.org/spreadsheetml/2006/main" count="110" uniqueCount="49">
  <si>
    <t>Rice</t>
  </si>
  <si>
    <t>Para rubber</t>
  </si>
  <si>
    <t>Pasture</t>
  </si>
  <si>
    <t>Others</t>
  </si>
  <si>
    <t>Pen</t>
  </si>
  <si>
    <t>Number</t>
  </si>
  <si>
    <t>Area</t>
  </si>
  <si>
    <t>Fresh water culture</t>
  </si>
  <si>
    <t>เนื้อที่</t>
  </si>
  <si>
    <t>จำนวน</t>
  </si>
  <si>
    <t>ที่ปลูกข้าว</t>
  </si>
  <si>
    <t>ที่ปลูกยางพารา</t>
  </si>
  <si>
    <t>ที่ปลูกพืชไร่</t>
  </si>
  <si>
    <t>คอกสัตว์</t>
  </si>
  <si>
    <t>ที่เพาะเลี้ยงสัตว์น้ำในพื้นที่น้ำจืด</t>
  </si>
  <si>
    <t>ที่ปลูกพืชผัก สมุนไพร</t>
  </si>
  <si>
    <t>และไม้ดอก ไม้ประดับ</t>
  </si>
  <si>
    <t>ทุ่งหญ้าเลี้ยงสัตว์</t>
  </si>
  <si>
    <t xml:space="preserve">ที่ปลูกพืชยืนต้นและไม้ผล </t>
  </si>
  <si>
    <t>Permanent crop</t>
  </si>
  <si>
    <t>Field crop</t>
  </si>
  <si>
    <t>Vegetable crop, herb, flower</t>
  </si>
  <si>
    <t>and ornamental plant</t>
  </si>
  <si>
    <t xml:space="preserve"> Area  :  Rai</t>
  </si>
  <si>
    <t xml:space="preserve">   </t>
  </si>
  <si>
    <t>Forest (planted)</t>
  </si>
  <si>
    <t>ที่ปลูกสวนป่า</t>
  </si>
  <si>
    <t>อำเภอ</t>
  </si>
  <si>
    <t>Amphoe</t>
  </si>
  <si>
    <t>รวมเนื้อที่ทั้งสิ้น</t>
  </si>
  <si>
    <t>Note : One holding may report more than one type of land use</t>
  </si>
  <si>
    <t xml:space="preserve"> รวม   Total                          </t>
  </si>
  <si>
    <t>Area  :  Rai</t>
  </si>
  <si>
    <t>เนื้อที่  :   ไร่</t>
  </si>
  <si>
    <t xml:space="preserve">        Total area    </t>
  </si>
  <si>
    <t>ที่อื่น ๆ</t>
  </si>
  <si>
    <t>ตาราง  5.1  (*)   จำนวนผู้ถือครองที่รายงานการใช้ประโยชน์ในที่ดินและเนื้อที่ถือครองทำการเกษตร  รายอำเภอ</t>
  </si>
  <si>
    <t>Table  5.1  (*)   Number of holdings reporting land use and area of holding by amphoe</t>
  </si>
  <si>
    <t xml:space="preserve">ตาราง  5.1  (*)  จำนวนผู้ถือครองที่รายงานการใช้ประโยชน์ในที่ดินและเนื้อที่ถือครองทำการเกษตร  รายอำเภอ (ต่อ)  </t>
  </si>
  <si>
    <t>Table  5.1  (*)  Number of holdings reporting land use and area of holding by amphoe  (Contd.)</t>
  </si>
  <si>
    <t xml:space="preserve"> </t>
  </si>
  <si>
    <t>เมืองภูเก็ต</t>
  </si>
  <si>
    <t>กะทู้</t>
  </si>
  <si>
    <t>ถลาง</t>
  </si>
  <si>
    <t>Mueang Phuket</t>
  </si>
  <si>
    <t>Kathu</t>
  </si>
  <si>
    <t>Thalang</t>
  </si>
  <si>
    <t>หมายเหตุ ผู้ถือครอง 1 ราย อาจรายงานการใช้ประโยชน์ในที่ดินมากกว่า 1 ลักษณะ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</si>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</sst>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4"/>
      <name val="AngsanaUPC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4.5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4"/>
      <name val="AngsanaUPC"/>
    </font>
    <font>
      <sz val="14"/>
      <name val="AngsanaUPC"/>
      <family val="1"/>
    </font>
    <font>
      <sz val="11"/>
      <color indexed="63"/>
      <name val="Tahoma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/>
      <top/>
      <bottom/>
      <diagonal/>
    </border>
  </borders>
  <cellStyleXfs count="5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0" fontId="12" fillId="0" borderId="0"/>
    <xf numFmtId="43" fontId="12" fillId="0" borderId="0" applyFont="0" applyFill="0" applyBorder="0" applyAlignment="0" applyProtection="0"/>
  </cellStyleXfs>
  <cellXfs count="116">
    <xf numFmtId="0" fontId="0" fillId="0" borderId="0" xfId="0"/>
    <xf numFmtId="3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4" fillId="0" borderId="0" xfId="0" applyFont="1" applyFill="1" applyBorder="1" applyAlignment="1">
      <alignment horizontal="center"/>
    </xf>
    <xf numFmtId="0" fontId="2" fillId="0" borderId="2" xfId="0" applyFont="1" applyFill="1" applyBorder="1"/>
    <xf numFmtId="0" fontId="2" fillId="2" borderId="3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Continuous" vertical="center"/>
    </xf>
    <xf numFmtId="0" fontId="2" fillId="0" borderId="0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Continuous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9" fillId="0" borderId="0" xfId="0" applyFont="1" applyFill="1"/>
    <xf numFmtId="0" fontId="9" fillId="0" borderId="0" xfId="0" applyFont="1" applyFill="1" applyBorder="1"/>
    <xf numFmtId="0" fontId="9" fillId="0" borderId="2" xfId="0" applyFont="1" applyFill="1" applyBorder="1"/>
    <xf numFmtId="0" fontId="9" fillId="0" borderId="0" xfId="0" applyFont="1" applyFill="1" applyBorder="1" applyAlignment="1">
      <alignment textRotation="180"/>
    </xf>
    <xf numFmtId="0" fontId="2" fillId="2" borderId="4" xfId="0" applyFont="1" applyFill="1" applyBorder="1"/>
    <xf numFmtId="0" fontId="2" fillId="2" borderId="9" xfId="0" applyFont="1" applyFill="1" applyBorder="1" applyAlignment="1">
      <alignment horizontal="centerContinuous" vertical="center"/>
    </xf>
    <xf numFmtId="0" fontId="9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/>
    <xf numFmtId="0" fontId="7" fillId="0" borderId="0" xfId="0" applyFont="1" applyFill="1" applyBorder="1"/>
    <xf numFmtId="0" fontId="7" fillId="0" borderId="0" xfId="0" applyFont="1" applyFill="1"/>
    <xf numFmtId="0" fontId="2" fillId="0" borderId="0" xfId="0" applyFont="1" applyFill="1" applyBorder="1" applyAlignment="1">
      <alignment textRotation="180"/>
    </xf>
    <xf numFmtId="0" fontId="9" fillId="0" borderId="4" xfId="0" applyFont="1" applyFill="1" applyBorder="1"/>
    <xf numFmtId="3" fontId="9" fillId="0" borderId="2" xfId="0" applyNumberFormat="1" applyFont="1" applyFill="1" applyBorder="1"/>
    <xf numFmtId="0" fontId="5" fillId="0" borderId="2" xfId="0" applyFont="1" applyFill="1" applyBorder="1"/>
    <xf numFmtId="0" fontId="9" fillId="0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2" borderId="8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/>
    <xf numFmtId="0" fontId="2" fillId="2" borderId="6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Fill="1" applyAlignment="1">
      <alignment vertical="top" textRotation="180"/>
    </xf>
    <xf numFmtId="0" fontId="2" fillId="2" borderId="2" xfId="0" applyFont="1" applyFill="1" applyBorder="1" applyAlignment="1">
      <alignment horizontal="center" vertical="center"/>
    </xf>
    <xf numFmtId="3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 wrapText="1"/>
    </xf>
    <xf numFmtId="0" fontId="4" fillId="2" borderId="0" xfId="0" applyFont="1" applyFill="1"/>
    <xf numFmtId="0" fontId="2" fillId="0" borderId="0" xfId="0" applyFont="1" applyFill="1" applyAlignment="1">
      <alignment textRotation="180"/>
    </xf>
    <xf numFmtId="0" fontId="10" fillId="0" borderId="0" xfId="0" applyFont="1" applyFill="1"/>
    <xf numFmtId="0" fontId="3" fillId="0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3" fillId="0" borderId="2" xfId="0" applyFont="1" applyFill="1" applyBorder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0" xfId="2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3" fontId="2" fillId="0" borderId="0" xfId="2" applyNumberFormat="1" applyFont="1" applyFill="1" applyBorder="1" applyAlignment="1">
      <alignment horizontal="right" vertical="top" wrapText="1"/>
    </xf>
    <xf numFmtId="1" fontId="2" fillId="0" borderId="0" xfId="2" applyNumberFormat="1" applyFont="1" applyFill="1" applyBorder="1" applyAlignment="1">
      <alignment horizontal="right" vertical="top" wrapText="1"/>
    </xf>
    <xf numFmtId="187" fontId="7" fillId="0" borderId="0" xfId="1" applyNumberFormat="1" applyFont="1" applyBorder="1" applyAlignment="1">
      <alignment horizontal="right" vertical="center"/>
    </xf>
    <xf numFmtId="1" fontId="7" fillId="0" borderId="0" xfId="0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horizontal="right" wrapText="1"/>
    </xf>
    <xf numFmtId="0" fontId="2" fillId="0" borderId="2" xfId="0" applyFont="1" applyBorder="1" applyAlignment="1">
      <alignment horizontal="left" vertical="top" wrapText="1"/>
    </xf>
    <xf numFmtId="0" fontId="6" fillId="0" borderId="5" xfId="0" applyFont="1" applyFill="1" applyBorder="1" applyAlignment="1">
      <alignment horizontal="center"/>
    </xf>
    <xf numFmtId="0" fontId="7" fillId="0" borderId="8" xfId="0" applyFont="1" applyBorder="1" applyAlignment="1">
      <alignment horizontal="right" vertical="center" wrapText="1"/>
    </xf>
    <xf numFmtId="0" fontId="2" fillId="0" borderId="8" xfId="2" applyFont="1" applyFill="1" applyBorder="1" applyAlignment="1">
      <alignment horizontal="right" vertical="top" wrapText="1"/>
    </xf>
    <xf numFmtId="0" fontId="2" fillId="0" borderId="3" xfId="0" applyFont="1" applyBorder="1" applyAlignment="1">
      <alignment horizontal="right" wrapText="1"/>
    </xf>
    <xf numFmtId="1" fontId="7" fillId="0" borderId="0" xfId="0" applyNumberFormat="1" applyFont="1" applyBorder="1" applyAlignment="1">
      <alignment horizontal="right" vertical="center" wrapText="1"/>
    </xf>
    <xf numFmtId="1" fontId="4" fillId="0" borderId="0" xfId="0" applyNumberFormat="1" applyFont="1" applyFill="1"/>
    <xf numFmtId="187" fontId="6" fillId="0" borderId="0" xfId="0" applyNumberFormat="1" applyFont="1" applyFill="1" applyAlignment="1">
      <alignment horizontal="right"/>
    </xf>
    <xf numFmtId="3" fontId="13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right" vertical="center"/>
    </xf>
    <xf numFmtId="1" fontId="7" fillId="0" borderId="0" xfId="0" applyNumberFormat="1" applyFont="1" applyFill="1" applyBorder="1" applyAlignment="1" applyProtection="1">
      <alignment horizontal="right" vertical="center"/>
    </xf>
    <xf numFmtId="187" fontId="7" fillId="0" borderId="0" xfId="0" applyNumberFormat="1" applyFont="1" applyFill="1" applyBorder="1" applyAlignment="1" applyProtection="1">
      <alignment horizontal="right" vertical="center"/>
    </xf>
    <xf numFmtId="0" fontId="7" fillId="0" borderId="10" xfId="0" applyNumberFormat="1" applyFont="1" applyFill="1" applyBorder="1" applyAlignment="1" applyProtection="1">
      <alignment horizontal="right" vertical="center" wrapText="1"/>
    </xf>
    <xf numFmtId="1" fontId="7" fillId="0" borderId="0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Border="1" applyAlignment="1" applyProtection="1">
      <alignment horizontal="right" vertical="top" wrapText="1"/>
    </xf>
    <xf numFmtId="3" fontId="2" fillId="0" borderId="0" xfId="0" applyNumberFormat="1" applyFont="1" applyFill="1" applyBorder="1" applyAlignment="1" applyProtection="1">
      <alignment horizontal="right" vertical="top" wrapText="1"/>
    </xf>
    <xf numFmtId="1" fontId="2" fillId="0" borderId="0" xfId="0" applyNumberFormat="1" applyFont="1" applyFill="1" applyBorder="1" applyAlignment="1" applyProtection="1">
      <alignment horizontal="right" vertical="top" wrapText="1"/>
    </xf>
    <xf numFmtId="0" fontId="2" fillId="0" borderId="10" xfId="0" applyNumberFormat="1" applyFont="1" applyFill="1" applyBorder="1" applyAlignment="1" applyProtection="1">
      <alignment horizontal="right" vertical="top" wrapText="1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</cellXfs>
  <cellStyles count="5">
    <cellStyle name="Comma" xfId="1" builtinId="3"/>
    <cellStyle name="Comma 2" xfId="4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</xdr:row>
      <xdr:rowOff>0</xdr:rowOff>
    </xdr:from>
    <xdr:to>
      <xdr:col>17</xdr:col>
      <xdr:colOff>0</xdr:colOff>
      <xdr:row>4</xdr:row>
      <xdr:rowOff>0</xdr:rowOff>
    </xdr:to>
    <xdr:sp macro="" textlink="">
      <xdr:nvSpPr>
        <xdr:cNvPr id="14337" name="Text Box 1"/>
        <xdr:cNvSpPr txBox="1">
          <a:spLocks noChangeArrowheads="1"/>
        </xdr:cNvSpPr>
      </xdr:nvSpPr>
      <xdr:spPr bwMode="auto">
        <a:xfrm>
          <a:off x="6057900" y="581025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5361" name="Text Box 1"/>
        <xdr:cNvSpPr txBox="1">
          <a:spLocks noChangeArrowheads="1"/>
        </xdr:cNvSpPr>
      </xdr:nvSpPr>
      <xdr:spPr bwMode="auto">
        <a:xfrm>
          <a:off x="15335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5362" name="Text Box 2"/>
        <xdr:cNvSpPr txBox="1">
          <a:spLocks noChangeArrowheads="1"/>
        </xdr:cNvSpPr>
      </xdr:nvSpPr>
      <xdr:spPr bwMode="auto">
        <a:xfrm>
          <a:off x="15335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18</xdr:col>
      <xdr:colOff>0</xdr:colOff>
      <xdr:row>2</xdr:row>
      <xdr:rowOff>0</xdr:rowOff>
    </xdr:from>
    <xdr:to>
      <xdr:col>18</xdr:col>
      <xdr:colOff>0</xdr:colOff>
      <xdr:row>3</xdr:row>
      <xdr:rowOff>28575</xdr:rowOff>
    </xdr:to>
    <xdr:sp macro="" textlink="">
      <xdr:nvSpPr>
        <xdr:cNvPr id="15363" name="Text Box 3"/>
        <xdr:cNvSpPr txBox="1">
          <a:spLocks noChangeArrowheads="1"/>
        </xdr:cNvSpPr>
      </xdr:nvSpPr>
      <xdr:spPr bwMode="auto">
        <a:xfrm>
          <a:off x="6905625" y="447675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</sheetPr>
  <dimension ref="A2:AT28"/>
  <sheetViews>
    <sheetView showGridLines="0" defaultGridColor="0" topLeftCell="A16" colorId="12" zoomScaleNormal="100" workbookViewId="0">
      <selection activeCell="V29" sqref="V29"/>
    </sheetView>
  </sheetViews>
  <sheetFormatPr defaultColWidth="9.33203125" defaultRowHeight="18.75" x14ac:dyDescent="0.3"/>
  <cols>
    <col min="1" max="1" width="5.83203125" style="4" customWidth="1"/>
    <col min="2" max="2" width="11.6640625" style="4" customWidth="1"/>
    <col min="3" max="3" width="25.5" style="4" customWidth="1"/>
    <col min="4" max="4" width="12.1640625" style="4" customWidth="1"/>
    <col min="5" max="5" width="3" style="4" customWidth="1"/>
    <col min="6" max="6" width="9.1640625" style="4" customWidth="1"/>
    <col min="7" max="7" width="2.1640625" style="4" customWidth="1"/>
    <col min="8" max="8" width="10" style="4" customWidth="1"/>
    <col min="9" max="9" width="1" style="4" customWidth="1"/>
    <col min="10" max="10" width="10.6640625" style="4" customWidth="1"/>
    <col min="11" max="11" width="1" style="4" customWidth="1"/>
    <col min="12" max="12" width="10" style="4" customWidth="1"/>
    <col min="13" max="13" width="1" style="4" customWidth="1"/>
    <col min="14" max="14" width="10.5" style="4" customWidth="1"/>
    <col min="15" max="15" width="1" style="4" customWidth="1"/>
    <col min="16" max="16" width="10" style="4" customWidth="1"/>
    <col min="17" max="17" width="1" style="4" customWidth="1"/>
    <col min="18" max="18" width="9.33203125" style="4" customWidth="1"/>
    <col min="19" max="19" width="2" style="4" customWidth="1"/>
    <col min="20" max="20" width="9.6640625" style="4" customWidth="1"/>
    <col min="21" max="21" width="1.6640625" style="4" customWidth="1"/>
    <col min="22" max="22" width="9.6640625" style="4" customWidth="1"/>
    <col min="23" max="23" width="3.1640625" style="4" customWidth="1"/>
    <col min="24" max="24" width="10.1640625" style="4" customWidth="1"/>
    <col min="25" max="25" width="4" style="4" customWidth="1"/>
    <col min="26" max="26" width="3.33203125" style="4" customWidth="1"/>
    <col min="27" max="16384" width="9.33203125" style="4"/>
  </cols>
  <sheetData>
    <row r="2" spans="1:46" ht="23.25" customHeight="1" x14ac:dyDescent="0.3">
      <c r="A2" s="58"/>
      <c r="B2" s="5" t="s">
        <v>36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W2" s="27"/>
      <c r="X2" s="6" t="s">
        <v>33</v>
      </c>
      <c r="Y2" s="65"/>
    </row>
    <row r="3" spans="1:46" ht="22.5" customHeight="1" x14ac:dyDescent="0.3">
      <c r="A3" s="5"/>
      <c r="B3" s="5" t="s">
        <v>37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9"/>
      <c r="W3" s="27"/>
      <c r="X3" s="8" t="s">
        <v>23</v>
      </c>
      <c r="Y3" s="67" t="s">
        <v>40</v>
      </c>
    </row>
    <row r="4" spans="1:46" s="7" customFormat="1" ht="6.75" customHeight="1" x14ac:dyDescent="0.3">
      <c r="A4" s="5"/>
      <c r="P4" s="25"/>
    </row>
    <row r="5" spans="1:46" s="7" customFormat="1" ht="6" customHeight="1" x14ac:dyDescent="0.3">
      <c r="A5" s="33"/>
      <c r="B5" s="33"/>
      <c r="C5" s="9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4"/>
      <c r="Q5" s="33"/>
      <c r="R5" s="33"/>
      <c r="S5" s="33"/>
      <c r="T5" s="33"/>
      <c r="U5" s="33"/>
      <c r="V5" s="33"/>
      <c r="W5" s="33"/>
      <c r="X5" s="34"/>
      <c r="Y5" s="34"/>
    </row>
    <row r="6" spans="1:46" s="27" customFormat="1" ht="18.75" customHeight="1" x14ac:dyDescent="0.3">
      <c r="A6" s="97"/>
      <c r="B6" s="97"/>
      <c r="C6" s="98"/>
      <c r="D6" s="108"/>
      <c r="E6" s="102"/>
      <c r="F6" s="101"/>
      <c r="G6" s="101"/>
      <c r="H6" s="101"/>
      <c r="I6" s="102"/>
      <c r="J6" s="108"/>
      <c r="K6" s="101"/>
      <c r="L6" s="101"/>
      <c r="M6" s="102"/>
      <c r="N6" s="108"/>
      <c r="O6" s="101"/>
      <c r="P6" s="101"/>
      <c r="Q6" s="102"/>
      <c r="R6" s="40"/>
      <c r="S6" s="41"/>
      <c r="T6" s="41"/>
      <c r="U6" s="39"/>
      <c r="V6" s="97" t="s">
        <v>15</v>
      </c>
      <c r="W6" s="97"/>
      <c r="X6" s="97"/>
      <c r="Y6" s="97"/>
      <c r="Z6" s="26"/>
      <c r="AB6" s="56"/>
    </row>
    <row r="7" spans="1:46" s="27" customFormat="1" ht="20.100000000000001" customHeight="1" x14ac:dyDescent="0.3">
      <c r="A7" s="97"/>
      <c r="B7" s="97"/>
      <c r="C7" s="98"/>
      <c r="D7" s="36"/>
      <c r="E7" s="37"/>
      <c r="F7" s="97" t="s">
        <v>10</v>
      </c>
      <c r="G7" s="97"/>
      <c r="H7" s="97"/>
      <c r="I7" s="98"/>
      <c r="J7" s="109" t="s">
        <v>11</v>
      </c>
      <c r="K7" s="97"/>
      <c r="L7" s="97"/>
      <c r="M7" s="98"/>
      <c r="N7" s="109" t="s">
        <v>18</v>
      </c>
      <c r="O7" s="97"/>
      <c r="P7" s="97"/>
      <c r="Q7" s="98"/>
      <c r="R7" s="109" t="s">
        <v>12</v>
      </c>
      <c r="S7" s="97"/>
      <c r="T7" s="97"/>
      <c r="U7" s="98"/>
      <c r="V7" s="97" t="s">
        <v>16</v>
      </c>
      <c r="W7" s="97"/>
      <c r="X7" s="97"/>
      <c r="Y7" s="97"/>
      <c r="Z7" s="26"/>
    </row>
    <row r="8" spans="1:46" s="27" customFormat="1" ht="20.100000000000001" customHeight="1" x14ac:dyDescent="0.3">
      <c r="A8" s="97" t="s">
        <v>27</v>
      </c>
      <c r="B8" s="97"/>
      <c r="C8" s="98"/>
      <c r="D8" s="109" t="s">
        <v>29</v>
      </c>
      <c r="E8" s="98"/>
      <c r="F8" s="111" t="s">
        <v>0</v>
      </c>
      <c r="G8" s="111"/>
      <c r="H8" s="111"/>
      <c r="I8" s="112"/>
      <c r="J8" s="110" t="s">
        <v>1</v>
      </c>
      <c r="K8" s="111"/>
      <c r="L8" s="111"/>
      <c r="M8" s="112"/>
      <c r="N8" s="110" t="s">
        <v>19</v>
      </c>
      <c r="O8" s="111"/>
      <c r="P8" s="111"/>
      <c r="Q8" s="112"/>
      <c r="R8" s="110" t="s">
        <v>20</v>
      </c>
      <c r="S8" s="111"/>
      <c r="T8" s="111"/>
      <c r="U8" s="112"/>
      <c r="V8" s="113" t="s">
        <v>21</v>
      </c>
      <c r="W8" s="113"/>
      <c r="X8" s="113"/>
      <c r="Y8" s="113"/>
      <c r="Z8" s="26"/>
    </row>
    <row r="9" spans="1:46" s="27" customFormat="1" ht="20.100000000000001" customHeight="1" x14ac:dyDescent="0.3">
      <c r="A9" s="97" t="s">
        <v>28</v>
      </c>
      <c r="B9" s="97"/>
      <c r="C9" s="98"/>
      <c r="D9" s="63" t="s">
        <v>34</v>
      </c>
      <c r="E9" s="64"/>
      <c r="F9" s="52"/>
      <c r="G9" s="46"/>
      <c r="H9" s="46"/>
      <c r="I9" s="45"/>
      <c r="J9" s="44"/>
      <c r="K9" s="46"/>
      <c r="L9" s="46"/>
      <c r="M9" s="45"/>
      <c r="N9" s="44"/>
      <c r="O9" s="46"/>
      <c r="P9" s="46"/>
      <c r="Q9" s="45"/>
      <c r="R9" s="42"/>
      <c r="S9" s="35"/>
      <c r="T9" s="35"/>
      <c r="U9" s="43"/>
      <c r="V9" s="114" t="s">
        <v>22</v>
      </c>
      <c r="W9" s="114"/>
      <c r="X9" s="114"/>
      <c r="Y9" s="114"/>
      <c r="Z9" s="26"/>
      <c r="AA9" s="84"/>
    </row>
    <row r="10" spans="1:46" s="27" customFormat="1" ht="20.100000000000001" customHeight="1" x14ac:dyDescent="0.3">
      <c r="A10" s="97" t="s">
        <v>24</v>
      </c>
      <c r="B10" s="97"/>
      <c r="C10" s="98"/>
      <c r="D10" s="62"/>
      <c r="E10" s="38"/>
      <c r="F10" s="101" t="s">
        <v>9</v>
      </c>
      <c r="G10" s="102"/>
      <c r="H10" s="101" t="s">
        <v>8</v>
      </c>
      <c r="I10" s="102"/>
      <c r="J10" s="108" t="s">
        <v>9</v>
      </c>
      <c r="K10" s="102"/>
      <c r="L10" s="101" t="s">
        <v>8</v>
      </c>
      <c r="M10" s="102"/>
      <c r="N10" s="108" t="s">
        <v>9</v>
      </c>
      <c r="O10" s="102"/>
      <c r="P10" s="101" t="s">
        <v>8</v>
      </c>
      <c r="Q10" s="102"/>
      <c r="R10" s="108" t="s">
        <v>9</v>
      </c>
      <c r="S10" s="102"/>
      <c r="T10" s="101" t="s">
        <v>8</v>
      </c>
      <c r="U10" s="102"/>
      <c r="V10" s="108" t="s">
        <v>9</v>
      </c>
      <c r="W10" s="102"/>
      <c r="X10" s="97" t="s">
        <v>8</v>
      </c>
      <c r="Y10" s="97"/>
      <c r="Z10" s="26"/>
    </row>
    <row r="11" spans="1:46" s="27" customFormat="1" ht="20.100000000000001" customHeight="1" x14ac:dyDescent="0.3">
      <c r="A11" s="106"/>
      <c r="B11" s="106"/>
      <c r="C11" s="107"/>
      <c r="D11" s="60"/>
      <c r="E11" s="61"/>
      <c r="F11" s="99" t="s">
        <v>5</v>
      </c>
      <c r="G11" s="100"/>
      <c r="H11" s="12" t="s">
        <v>6</v>
      </c>
      <c r="I11" s="24"/>
      <c r="J11" s="105" t="s">
        <v>5</v>
      </c>
      <c r="K11" s="100"/>
      <c r="L11" s="99" t="s">
        <v>6</v>
      </c>
      <c r="M11" s="100"/>
      <c r="N11" s="105" t="s">
        <v>5</v>
      </c>
      <c r="O11" s="100"/>
      <c r="P11" s="99" t="s">
        <v>6</v>
      </c>
      <c r="Q11" s="100"/>
      <c r="R11" s="105" t="s">
        <v>5</v>
      </c>
      <c r="S11" s="100"/>
      <c r="T11" s="99" t="s">
        <v>6</v>
      </c>
      <c r="U11" s="100"/>
      <c r="V11" s="105" t="s">
        <v>5</v>
      </c>
      <c r="W11" s="100"/>
      <c r="X11" s="99" t="s">
        <v>6</v>
      </c>
      <c r="Y11" s="99"/>
      <c r="Z11" s="26"/>
    </row>
    <row r="12" spans="1:46" ht="5.0999999999999996" customHeight="1" x14ac:dyDescent="0.3">
      <c r="A12" s="13"/>
      <c r="B12" s="13"/>
      <c r="C12" s="14"/>
      <c r="D12" s="13"/>
      <c r="E12" s="13"/>
      <c r="F12" s="13"/>
      <c r="G12" s="13"/>
      <c r="H12" s="13"/>
      <c r="I12" s="13"/>
      <c r="J12" s="13"/>
      <c r="K12" s="16"/>
      <c r="L12" s="13"/>
      <c r="M12" s="13"/>
      <c r="N12" s="13"/>
      <c r="O12" s="13"/>
      <c r="P12" s="13"/>
      <c r="Q12" s="13"/>
    </row>
    <row r="13" spans="1:46" s="29" customFormat="1" ht="24.95" customHeight="1" x14ac:dyDescent="0.3">
      <c r="A13" s="103" t="s">
        <v>31</v>
      </c>
      <c r="B13" s="103"/>
      <c r="C13" s="104"/>
      <c r="D13" s="53">
        <v>28855.470000000005</v>
      </c>
      <c r="E13" s="53"/>
      <c r="F13" s="54">
        <f>SUM(F14:F16)</f>
        <v>16</v>
      </c>
      <c r="G13" s="54"/>
      <c r="H13" s="76">
        <f t="shared" ref="H13:X13" si="0">SUM(H14:H16)</f>
        <v>56.25</v>
      </c>
      <c r="I13" s="54">
        <f t="shared" si="0"/>
        <v>0</v>
      </c>
      <c r="J13" s="75">
        <f t="shared" si="0"/>
        <v>1268</v>
      </c>
      <c r="K13" s="54">
        <f t="shared" si="0"/>
        <v>0</v>
      </c>
      <c r="L13" s="75">
        <f t="shared" si="0"/>
        <v>21018.205000000002</v>
      </c>
      <c r="M13" s="54">
        <f t="shared" si="0"/>
        <v>0</v>
      </c>
      <c r="N13" s="54">
        <f t="shared" si="0"/>
        <v>765</v>
      </c>
      <c r="O13" s="54">
        <f t="shared" si="0"/>
        <v>0</v>
      </c>
      <c r="P13" s="75">
        <f t="shared" si="0"/>
        <v>5617.2049999999999</v>
      </c>
      <c r="Q13" s="54">
        <f t="shared" si="0"/>
        <v>0</v>
      </c>
      <c r="R13" s="54">
        <f t="shared" si="0"/>
        <v>15</v>
      </c>
      <c r="S13" s="54"/>
      <c r="T13" s="76">
        <f t="shared" si="0"/>
        <v>28.375</v>
      </c>
      <c r="U13" s="54">
        <f t="shared" si="0"/>
        <v>0</v>
      </c>
      <c r="V13" s="54">
        <f t="shared" si="0"/>
        <v>268</v>
      </c>
      <c r="W13" s="54"/>
      <c r="X13" s="76">
        <f t="shared" si="0"/>
        <v>681.20249999999999</v>
      </c>
      <c r="Y13" s="54"/>
      <c r="Z13" s="28"/>
      <c r="AA13" s="55"/>
      <c r="AB13" s="55"/>
      <c r="AC13" s="83"/>
      <c r="AD13" s="55"/>
      <c r="AE13" s="55"/>
      <c r="AF13" s="55"/>
      <c r="AG13" s="55"/>
      <c r="AH13" s="55"/>
      <c r="AI13" s="55"/>
      <c r="AJ13" s="55"/>
      <c r="AK13" s="83"/>
      <c r="AL13" s="55"/>
      <c r="AM13" s="55"/>
      <c r="AN13" s="55"/>
      <c r="AO13" s="83"/>
      <c r="AP13" s="55"/>
      <c r="AQ13" s="55"/>
      <c r="AR13" s="55"/>
      <c r="AS13" s="83"/>
      <c r="AT13" s="28"/>
    </row>
    <row r="14" spans="1:46" s="19" customFormat="1" ht="24.95" customHeight="1" x14ac:dyDescent="0.3">
      <c r="A14" s="18"/>
      <c r="B14" s="49" t="s">
        <v>41</v>
      </c>
      <c r="C14" s="50" t="s">
        <v>44</v>
      </c>
      <c r="D14" s="48">
        <v>5648.5949999999993</v>
      </c>
      <c r="E14" s="48"/>
      <c r="F14" s="70" t="s">
        <v>48</v>
      </c>
      <c r="G14" s="68"/>
      <c r="H14" s="70" t="s">
        <v>48</v>
      </c>
      <c r="I14" s="68"/>
      <c r="J14" s="70">
        <v>113</v>
      </c>
      <c r="K14" s="69"/>
      <c r="L14" s="73">
        <v>4074.4</v>
      </c>
      <c r="M14" s="69"/>
      <c r="N14" s="70">
        <v>103</v>
      </c>
      <c r="O14" s="69"/>
      <c r="P14" s="74">
        <v>815.10749999999996</v>
      </c>
      <c r="Q14" s="69"/>
      <c r="R14" s="70">
        <v>7</v>
      </c>
      <c r="S14" s="68"/>
      <c r="T14" s="74">
        <v>8.875</v>
      </c>
      <c r="U14" s="68"/>
      <c r="V14" s="70">
        <v>78</v>
      </c>
      <c r="W14" s="68"/>
      <c r="X14" s="74">
        <v>221.46250000000001</v>
      </c>
      <c r="Y14" s="71"/>
      <c r="Z14" s="20"/>
      <c r="AA14" s="70"/>
      <c r="AB14" s="77"/>
      <c r="AC14" s="74"/>
      <c r="AD14" s="77"/>
      <c r="AE14" s="70"/>
      <c r="AF14" s="77"/>
      <c r="AG14" s="70"/>
      <c r="AH14" s="77"/>
      <c r="AI14" s="70"/>
      <c r="AJ14" s="77"/>
      <c r="AK14" s="74"/>
      <c r="AL14" s="77"/>
      <c r="AM14" s="70"/>
      <c r="AN14" s="77"/>
      <c r="AO14" s="74"/>
      <c r="AP14" s="77"/>
      <c r="AQ14" s="70"/>
      <c r="AR14" s="77"/>
      <c r="AS14" s="74"/>
      <c r="AT14" s="20"/>
    </row>
    <row r="15" spans="1:46" s="19" customFormat="1" ht="24.95" customHeight="1" x14ac:dyDescent="0.3">
      <c r="A15" s="18"/>
      <c r="B15" s="49" t="s">
        <v>42</v>
      </c>
      <c r="C15" s="50" t="s">
        <v>45</v>
      </c>
      <c r="D15" s="48">
        <v>2920.625</v>
      </c>
      <c r="E15" s="48"/>
      <c r="F15" s="70" t="s">
        <v>48</v>
      </c>
      <c r="G15" s="68"/>
      <c r="H15" s="70" t="s">
        <v>48</v>
      </c>
      <c r="I15" s="68"/>
      <c r="J15" s="70">
        <v>122</v>
      </c>
      <c r="K15" s="69"/>
      <c r="L15" s="73">
        <v>1865.25</v>
      </c>
      <c r="M15" s="69"/>
      <c r="N15" s="70">
        <v>115</v>
      </c>
      <c r="O15" s="69"/>
      <c r="P15" s="74">
        <v>966.13</v>
      </c>
      <c r="Q15" s="69"/>
      <c r="R15" s="70" t="s">
        <v>48</v>
      </c>
      <c r="S15" s="68"/>
      <c r="T15" s="74" t="s">
        <v>48</v>
      </c>
      <c r="U15" s="68"/>
      <c r="V15" s="70">
        <v>9</v>
      </c>
      <c r="W15" s="68"/>
      <c r="X15" s="74">
        <v>6.375</v>
      </c>
      <c r="Y15" s="72"/>
      <c r="Z15" s="20"/>
      <c r="AA15" s="70"/>
      <c r="AB15" s="77"/>
      <c r="AC15" s="74"/>
      <c r="AD15" s="77"/>
      <c r="AE15" s="70"/>
      <c r="AF15" s="77"/>
      <c r="AG15" s="70"/>
      <c r="AH15" s="77"/>
      <c r="AI15" s="70"/>
      <c r="AJ15" s="77"/>
      <c r="AK15" s="74"/>
      <c r="AL15" s="77"/>
      <c r="AM15" s="70"/>
      <c r="AN15" s="77"/>
      <c r="AO15" s="74"/>
      <c r="AP15" s="77"/>
      <c r="AQ15" s="70"/>
      <c r="AR15" s="77"/>
      <c r="AS15" s="74"/>
      <c r="AT15" s="20"/>
    </row>
    <row r="16" spans="1:46" s="19" customFormat="1" ht="24.95" customHeight="1" x14ac:dyDescent="0.3">
      <c r="A16" s="20"/>
      <c r="B16" s="49" t="s">
        <v>43</v>
      </c>
      <c r="C16" s="50" t="s">
        <v>46</v>
      </c>
      <c r="D16" s="48">
        <v>20286.25</v>
      </c>
      <c r="E16" s="48"/>
      <c r="F16" s="70">
        <v>16</v>
      </c>
      <c r="G16" s="68"/>
      <c r="H16" s="70">
        <v>56.25</v>
      </c>
      <c r="I16" s="68"/>
      <c r="J16" s="73">
        <v>1033</v>
      </c>
      <c r="K16" s="69"/>
      <c r="L16" s="73">
        <v>15078.555</v>
      </c>
      <c r="M16" s="69"/>
      <c r="N16" s="70">
        <v>547</v>
      </c>
      <c r="O16" s="69"/>
      <c r="P16" s="73">
        <v>3835.9675000000002</v>
      </c>
      <c r="Q16" s="69"/>
      <c r="R16" s="70">
        <v>8</v>
      </c>
      <c r="S16" s="68"/>
      <c r="T16" s="74">
        <v>19.5</v>
      </c>
      <c r="U16" s="68"/>
      <c r="V16" s="70">
        <v>181</v>
      </c>
      <c r="W16" s="68"/>
      <c r="X16" s="74">
        <v>453.36500000000001</v>
      </c>
      <c r="Y16" s="71"/>
      <c r="Z16" s="20"/>
      <c r="AA16" s="70"/>
      <c r="AB16" s="77"/>
      <c r="AC16" s="74"/>
      <c r="AD16" s="77"/>
      <c r="AE16" s="70"/>
      <c r="AF16" s="77"/>
      <c r="AG16" s="70"/>
      <c r="AH16" s="77"/>
      <c r="AI16" s="70"/>
      <c r="AJ16" s="77"/>
      <c r="AK16" s="74"/>
      <c r="AL16" s="77"/>
      <c r="AM16" s="70"/>
      <c r="AN16" s="77"/>
      <c r="AO16" s="74"/>
      <c r="AP16" s="77"/>
      <c r="AQ16" s="70"/>
      <c r="AR16" s="77"/>
      <c r="AS16" s="74"/>
      <c r="AT16" s="20"/>
    </row>
    <row r="17" spans="1:26" s="19" customFormat="1" ht="15" customHeight="1" x14ac:dyDescent="0.25">
      <c r="A17" s="21"/>
      <c r="B17" s="21"/>
      <c r="C17" s="31"/>
      <c r="D17" s="32"/>
      <c r="E17" s="21"/>
      <c r="F17" s="21"/>
      <c r="G17" s="21"/>
      <c r="H17" s="21"/>
      <c r="I17" s="21"/>
      <c r="J17" s="32"/>
      <c r="K17" s="21"/>
      <c r="L17" s="32"/>
      <c r="M17" s="21"/>
      <c r="N17" s="32"/>
      <c r="O17" s="21"/>
      <c r="P17" s="32"/>
      <c r="Q17" s="21"/>
      <c r="R17" s="21"/>
      <c r="S17" s="21"/>
      <c r="T17" s="21"/>
      <c r="U17" s="21"/>
      <c r="V17" s="21"/>
      <c r="W17" s="21"/>
      <c r="X17" s="21"/>
      <c r="Y17" s="21"/>
      <c r="Z17" s="30"/>
    </row>
    <row r="18" spans="1:26" s="19" customFormat="1" ht="24" customHeight="1" x14ac:dyDescent="0.3">
      <c r="A18" s="4" t="s">
        <v>47</v>
      </c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s="19" customFormat="1" ht="24" customHeight="1" x14ac:dyDescent="0.3">
      <c r="A19" s="4" t="s">
        <v>30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s="19" customFormat="1" ht="15.95" customHeight="1" x14ac:dyDescent="0.25"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2" spans="1:26" x14ac:dyDescent="0.3">
      <c r="F22" s="85"/>
    </row>
    <row r="28" spans="1:26" x14ac:dyDescent="0.3">
      <c r="Y28" s="57">
        <v>61</v>
      </c>
    </row>
  </sheetData>
  <mergeCells count="43">
    <mergeCell ref="R11:S11"/>
    <mergeCell ref="R10:S10"/>
    <mergeCell ref="P11:Q11"/>
    <mergeCell ref="L11:M11"/>
    <mergeCell ref="L10:M10"/>
    <mergeCell ref="P10:Q10"/>
    <mergeCell ref="T11:U11"/>
    <mergeCell ref="V11:W11"/>
    <mergeCell ref="X11:Y11"/>
    <mergeCell ref="V9:Y9"/>
    <mergeCell ref="T10:U10"/>
    <mergeCell ref="V10:W10"/>
    <mergeCell ref="X10:Y10"/>
    <mergeCell ref="V6:Y6"/>
    <mergeCell ref="R7:U7"/>
    <mergeCell ref="V7:Y7"/>
    <mergeCell ref="R8:U8"/>
    <mergeCell ref="V8:Y8"/>
    <mergeCell ref="D8:E8"/>
    <mergeCell ref="A7:C7"/>
    <mergeCell ref="A8:C8"/>
    <mergeCell ref="F7:I7"/>
    <mergeCell ref="N6:Q6"/>
    <mergeCell ref="N7:Q7"/>
    <mergeCell ref="J8:M8"/>
    <mergeCell ref="A6:C6"/>
    <mergeCell ref="D6:E6"/>
    <mergeCell ref="F6:I6"/>
    <mergeCell ref="F8:I8"/>
    <mergeCell ref="J6:M6"/>
    <mergeCell ref="J7:M7"/>
    <mergeCell ref="N8:Q8"/>
    <mergeCell ref="A9:C9"/>
    <mergeCell ref="F11:G11"/>
    <mergeCell ref="F10:G10"/>
    <mergeCell ref="A13:C13"/>
    <mergeCell ref="N11:O11"/>
    <mergeCell ref="A10:C10"/>
    <mergeCell ref="A11:C11"/>
    <mergeCell ref="J11:K11"/>
    <mergeCell ref="H10:I10"/>
    <mergeCell ref="N10:O10"/>
    <mergeCell ref="J10:K10"/>
  </mergeCells>
  <pageMargins left="0.31496062992125984" right="0.31496062992125984" top="0.59055118110236227" bottom="0.31496062992125984" header="0.19685039370078741" footer="0.19685039370078741"/>
  <pageSetup paperSize="9" scale="97" orientation="landscape" r:id="rId1"/>
  <headerFooter alignWithMargins="0">
    <oddFooter xml:space="preserve">&amp;C </oddFooter>
  </headerFooter>
  <colBreaks count="1" manualBreakCount="1">
    <brk id="2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rgb="FF92D050"/>
  </sheetPr>
  <dimension ref="A1:BH26"/>
  <sheetViews>
    <sheetView showGridLines="0" tabSelected="1" defaultGridColor="0" colorId="12" zoomScaleNormal="100" workbookViewId="0">
      <selection activeCell="AA9" sqref="AA9"/>
    </sheetView>
  </sheetViews>
  <sheetFormatPr defaultColWidth="9.33203125" defaultRowHeight="18.75" x14ac:dyDescent="0.3"/>
  <cols>
    <col min="1" max="1" width="6.1640625" style="4" customWidth="1"/>
    <col min="2" max="2" width="11.83203125" style="4" customWidth="1"/>
    <col min="3" max="3" width="26.83203125" style="4" customWidth="1"/>
    <col min="4" max="4" width="9.6640625" style="4" customWidth="1"/>
    <col min="5" max="5" width="3" style="4" customWidth="1"/>
    <col min="6" max="6" width="9.83203125" style="4" customWidth="1"/>
    <col min="7" max="7" width="3" style="4" customWidth="1"/>
    <col min="8" max="8" width="8.6640625" style="4" customWidth="1"/>
    <col min="9" max="9" width="2.83203125" style="4" customWidth="1"/>
    <col min="10" max="10" width="9.5" style="4" customWidth="1"/>
    <col min="11" max="11" width="2.83203125" style="4" customWidth="1"/>
    <col min="12" max="12" width="10.1640625" style="4" customWidth="1"/>
    <col min="13" max="13" width="3" style="4" customWidth="1"/>
    <col min="14" max="14" width="10.6640625" style="4" customWidth="1"/>
    <col min="15" max="15" width="1.83203125" style="4" customWidth="1"/>
    <col min="16" max="16" width="11.1640625" style="4" customWidth="1"/>
    <col min="17" max="17" width="2.6640625" style="4" customWidth="1"/>
    <col min="18" max="18" width="10.33203125" style="4" customWidth="1"/>
    <col min="19" max="19" width="3" style="4" customWidth="1"/>
    <col min="20" max="20" width="10.83203125" style="4" customWidth="1"/>
    <col min="21" max="21" width="2" style="4" customWidth="1"/>
    <col min="22" max="22" width="10" style="4" customWidth="1"/>
    <col min="23" max="23" width="2.33203125" style="4" customWidth="1"/>
    <col min="24" max="24" width="3.33203125" style="4" customWidth="1"/>
    <col min="25" max="16384" width="9.33203125" style="4"/>
  </cols>
  <sheetData>
    <row r="1" spans="1:25" ht="24.75" customHeight="1" x14ac:dyDescent="0.3">
      <c r="X1" s="51">
        <v>62</v>
      </c>
    </row>
    <row r="2" spans="1:25" ht="23.1" customHeight="1" x14ac:dyDescent="0.3">
      <c r="B2" s="5" t="s">
        <v>38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U2" s="27"/>
      <c r="V2" s="6" t="s">
        <v>33</v>
      </c>
      <c r="W2" s="65"/>
    </row>
    <row r="3" spans="1:25" s="7" customFormat="1" ht="23.1" customHeight="1" x14ac:dyDescent="0.3">
      <c r="B3" s="5" t="s">
        <v>39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U3" s="27"/>
      <c r="V3" s="8" t="s">
        <v>32</v>
      </c>
      <c r="W3" s="65" t="s">
        <v>40</v>
      </c>
    </row>
    <row r="4" spans="1:25" ht="11.25" customHeight="1" x14ac:dyDescent="0.3">
      <c r="A4" s="9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9"/>
      <c r="P4" s="9"/>
      <c r="Q4" s="9"/>
      <c r="R4" s="9"/>
      <c r="S4" s="9"/>
      <c r="T4" s="9"/>
      <c r="U4" s="9"/>
      <c r="V4" s="9"/>
      <c r="W4" s="9"/>
    </row>
    <row r="5" spans="1:25" ht="23.25" customHeight="1" x14ac:dyDescent="0.3">
      <c r="A5" s="111"/>
      <c r="B5" s="111"/>
      <c r="C5" s="112"/>
      <c r="D5" s="108"/>
      <c r="E5" s="101"/>
      <c r="F5" s="101"/>
      <c r="G5" s="102"/>
      <c r="H5" s="108"/>
      <c r="I5" s="101"/>
      <c r="J5" s="101"/>
      <c r="K5" s="102"/>
      <c r="L5" s="108"/>
      <c r="M5" s="101"/>
      <c r="N5" s="101"/>
      <c r="O5" s="102"/>
      <c r="P5" s="108"/>
      <c r="Q5" s="101"/>
      <c r="R5" s="101"/>
      <c r="S5" s="102"/>
      <c r="T5" s="97"/>
      <c r="U5" s="97"/>
      <c r="V5" s="97"/>
      <c r="W5" s="97"/>
    </row>
    <row r="6" spans="1:25" ht="18.75" customHeight="1" x14ac:dyDescent="0.3">
      <c r="A6" s="111" t="s">
        <v>27</v>
      </c>
      <c r="B6" s="111"/>
      <c r="C6" s="112"/>
      <c r="D6" s="110" t="s">
        <v>26</v>
      </c>
      <c r="E6" s="111"/>
      <c r="F6" s="111"/>
      <c r="G6" s="112"/>
      <c r="H6" s="110" t="s">
        <v>17</v>
      </c>
      <c r="I6" s="111"/>
      <c r="J6" s="111"/>
      <c r="K6" s="112"/>
      <c r="L6" s="110" t="s">
        <v>13</v>
      </c>
      <c r="M6" s="111"/>
      <c r="N6" s="111"/>
      <c r="O6" s="112"/>
      <c r="P6" s="110" t="s">
        <v>14</v>
      </c>
      <c r="Q6" s="111"/>
      <c r="R6" s="111"/>
      <c r="S6" s="112"/>
      <c r="T6" s="110" t="s">
        <v>35</v>
      </c>
      <c r="U6" s="111"/>
      <c r="V6" s="111"/>
      <c r="W6" s="111"/>
    </row>
    <row r="7" spans="1:25" ht="18.75" customHeight="1" x14ac:dyDescent="0.3">
      <c r="A7" s="111" t="s">
        <v>28</v>
      </c>
      <c r="B7" s="111"/>
      <c r="C7" s="112"/>
      <c r="D7" s="110" t="s">
        <v>25</v>
      </c>
      <c r="E7" s="111"/>
      <c r="F7" s="111"/>
      <c r="G7" s="112"/>
      <c r="H7" s="110" t="s">
        <v>2</v>
      </c>
      <c r="I7" s="111"/>
      <c r="J7" s="111"/>
      <c r="K7" s="112"/>
      <c r="L7" s="110" t="s">
        <v>4</v>
      </c>
      <c r="M7" s="111"/>
      <c r="N7" s="111"/>
      <c r="O7" s="112"/>
      <c r="P7" s="110" t="s">
        <v>7</v>
      </c>
      <c r="Q7" s="111"/>
      <c r="R7" s="111"/>
      <c r="S7" s="112"/>
      <c r="T7" s="110" t="s">
        <v>3</v>
      </c>
      <c r="U7" s="111"/>
      <c r="V7" s="111"/>
      <c r="W7" s="111"/>
    </row>
    <row r="8" spans="1:25" ht="18" customHeight="1" x14ac:dyDescent="0.3">
      <c r="A8" s="111"/>
      <c r="B8" s="111"/>
      <c r="C8" s="112"/>
      <c r="D8" s="10"/>
      <c r="E8" s="11"/>
      <c r="F8" s="11"/>
      <c r="G8" s="23"/>
      <c r="H8" s="10"/>
      <c r="I8" s="11"/>
      <c r="J8" s="11"/>
      <c r="K8" s="23"/>
      <c r="L8" s="44"/>
      <c r="M8" s="46"/>
      <c r="N8" s="46"/>
      <c r="O8" s="45"/>
      <c r="P8" s="44"/>
      <c r="Q8" s="46"/>
      <c r="R8" s="46"/>
      <c r="S8" s="45"/>
      <c r="T8" s="105"/>
      <c r="U8" s="99"/>
      <c r="V8" s="99"/>
      <c r="W8" s="99"/>
    </row>
    <row r="9" spans="1:25" ht="22.5" customHeight="1" x14ac:dyDescent="0.3">
      <c r="A9" s="111" t="s">
        <v>24</v>
      </c>
      <c r="B9" s="111"/>
      <c r="C9" s="112"/>
      <c r="D9" s="108" t="s">
        <v>9</v>
      </c>
      <c r="E9" s="102"/>
      <c r="F9" s="97" t="s">
        <v>8</v>
      </c>
      <c r="G9" s="98"/>
      <c r="H9" s="108" t="s">
        <v>9</v>
      </c>
      <c r="I9" s="102"/>
      <c r="J9" s="97" t="s">
        <v>8</v>
      </c>
      <c r="K9" s="98"/>
      <c r="L9" s="108" t="s">
        <v>9</v>
      </c>
      <c r="M9" s="102"/>
      <c r="N9" s="97" t="s">
        <v>8</v>
      </c>
      <c r="O9" s="98"/>
      <c r="P9" s="108" t="s">
        <v>9</v>
      </c>
      <c r="Q9" s="102"/>
      <c r="R9" s="97" t="s">
        <v>8</v>
      </c>
      <c r="S9" s="98"/>
      <c r="T9" s="108" t="s">
        <v>9</v>
      </c>
      <c r="U9" s="102"/>
      <c r="V9" s="97" t="s">
        <v>8</v>
      </c>
      <c r="W9" s="97"/>
    </row>
    <row r="10" spans="1:25" ht="13.5" customHeight="1" x14ac:dyDescent="0.3">
      <c r="A10" s="99"/>
      <c r="B10" s="99"/>
      <c r="C10" s="100"/>
      <c r="D10" s="105" t="s">
        <v>5</v>
      </c>
      <c r="E10" s="100"/>
      <c r="F10" s="12" t="s">
        <v>6</v>
      </c>
      <c r="G10" s="24"/>
      <c r="H10" s="105" t="s">
        <v>5</v>
      </c>
      <c r="I10" s="100"/>
      <c r="J10" s="99" t="s">
        <v>6</v>
      </c>
      <c r="K10" s="100"/>
      <c r="L10" s="105" t="s">
        <v>5</v>
      </c>
      <c r="M10" s="100"/>
      <c r="N10" s="99" t="s">
        <v>6</v>
      </c>
      <c r="O10" s="100"/>
      <c r="P10" s="105" t="s">
        <v>5</v>
      </c>
      <c r="Q10" s="100"/>
      <c r="R10" s="99" t="s">
        <v>6</v>
      </c>
      <c r="S10" s="100"/>
      <c r="T10" s="105" t="s">
        <v>5</v>
      </c>
      <c r="U10" s="100"/>
      <c r="V10" s="99" t="s">
        <v>6</v>
      </c>
      <c r="W10" s="99"/>
    </row>
    <row r="11" spans="1:25" ht="5.0999999999999996" customHeight="1" x14ac:dyDescent="0.3">
      <c r="A11" s="13"/>
      <c r="B11" s="13"/>
      <c r="C11" s="15"/>
      <c r="D11" s="79"/>
      <c r="E11" s="15"/>
      <c r="F11" s="15"/>
      <c r="G11" s="15"/>
      <c r="H11" s="15"/>
      <c r="I11" s="15"/>
      <c r="J11" s="15"/>
      <c r="K11" s="15"/>
      <c r="L11" s="13"/>
      <c r="M11" s="16"/>
      <c r="N11" s="13"/>
      <c r="O11" s="13"/>
      <c r="P11" s="17"/>
      <c r="Q11" s="17"/>
      <c r="R11" s="17"/>
    </row>
    <row r="12" spans="1:25" ht="24.95" customHeight="1" x14ac:dyDescent="0.3">
      <c r="A12" s="103" t="s">
        <v>31</v>
      </c>
      <c r="B12" s="103"/>
      <c r="C12" s="103"/>
      <c r="D12" s="80">
        <f>SUM(D13:D15)</f>
        <v>10</v>
      </c>
      <c r="E12" s="55"/>
      <c r="F12" s="83">
        <f t="shared" ref="F12:V12" si="0">SUM(F13:F15)</f>
        <v>68.5</v>
      </c>
      <c r="G12" s="55"/>
      <c r="H12" s="55">
        <f t="shared" si="0"/>
        <v>21</v>
      </c>
      <c r="I12" s="55"/>
      <c r="J12" s="55">
        <f t="shared" si="0"/>
        <v>413</v>
      </c>
      <c r="K12" s="55"/>
      <c r="L12" s="55">
        <f t="shared" si="0"/>
        <v>219</v>
      </c>
      <c r="M12" s="55"/>
      <c r="N12" s="83">
        <f t="shared" si="0"/>
        <v>224.29999999999998</v>
      </c>
      <c r="O12" s="55">
        <f t="shared" si="0"/>
        <v>0</v>
      </c>
      <c r="P12" s="55">
        <f t="shared" si="0"/>
        <v>51</v>
      </c>
      <c r="Q12" s="55"/>
      <c r="R12" s="83">
        <f t="shared" si="0"/>
        <v>115.4425</v>
      </c>
      <c r="S12" s="55"/>
      <c r="T12" s="55">
        <f t="shared" si="0"/>
        <v>298</v>
      </c>
      <c r="U12" s="55"/>
      <c r="V12" s="83">
        <f t="shared" si="0"/>
        <v>632.99</v>
      </c>
      <c r="W12" s="55"/>
      <c r="X12" s="29"/>
      <c r="Y12" s="29"/>
    </row>
    <row r="13" spans="1:25" s="19" customFormat="1" ht="24.95" customHeight="1" x14ac:dyDescent="0.3">
      <c r="A13" s="18"/>
      <c r="B13" s="49" t="s">
        <v>41</v>
      </c>
      <c r="C13" s="49" t="s">
        <v>44</v>
      </c>
      <c r="D13" s="81">
        <v>2</v>
      </c>
      <c r="E13" s="77"/>
      <c r="F13" s="74">
        <v>4.25</v>
      </c>
      <c r="G13" s="77"/>
      <c r="H13" s="70">
        <v>8</v>
      </c>
      <c r="I13" s="77"/>
      <c r="J13" s="70">
        <v>207</v>
      </c>
      <c r="K13" s="77"/>
      <c r="L13" s="70">
        <v>52</v>
      </c>
      <c r="M13" s="77"/>
      <c r="N13" s="74">
        <v>31.162500000000001</v>
      </c>
      <c r="O13" s="77"/>
      <c r="P13" s="70">
        <v>14</v>
      </c>
      <c r="Q13" s="77"/>
      <c r="R13" s="74">
        <v>32.4375</v>
      </c>
      <c r="S13" s="77"/>
      <c r="T13" s="70">
        <v>76</v>
      </c>
      <c r="U13" s="77"/>
      <c r="V13" s="74">
        <v>253.9</v>
      </c>
      <c r="W13" s="2"/>
    </row>
    <row r="14" spans="1:25" s="19" customFormat="1" ht="24.95" customHeight="1" x14ac:dyDescent="0.3">
      <c r="A14" s="18"/>
      <c r="B14" s="49" t="s">
        <v>42</v>
      </c>
      <c r="C14" s="49" t="s">
        <v>45</v>
      </c>
      <c r="D14" s="81">
        <v>2</v>
      </c>
      <c r="E14" s="77"/>
      <c r="F14" s="74">
        <v>8</v>
      </c>
      <c r="G14" s="77"/>
      <c r="H14" s="70">
        <v>1</v>
      </c>
      <c r="I14" s="77"/>
      <c r="J14" s="70">
        <v>2</v>
      </c>
      <c r="K14" s="77"/>
      <c r="L14" s="70">
        <v>3</v>
      </c>
      <c r="M14" s="77"/>
      <c r="N14" s="74">
        <v>13.75</v>
      </c>
      <c r="O14" s="77"/>
      <c r="P14" s="70">
        <v>1</v>
      </c>
      <c r="Q14" s="77"/>
      <c r="R14" s="74">
        <v>0.62</v>
      </c>
      <c r="S14" s="77"/>
      <c r="T14" s="70">
        <v>13</v>
      </c>
      <c r="U14" s="77"/>
      <c r="V14" s="74">
        <v>58.5</v>
      </c>
      <c r="W14" s="2"/>
    </row>
    <row r="15" spans="1:25" s="19" customFormat="1" ht="24.95" customHeight="1" x14ac:dyDescent="0.3">
      <c r="A15" s="20"/>
      <c r="B15" s="49" t="s">
        <v>43</v>
      </c>
      <c r="C15" s="49" t="s">
        <v>46</v>
      </c>
      <c r="D15" s="81">
        <v>6</v>
      </c>
      <c r="E15" s="77"/>
      <c r="F15" s="74">
        <v>56.25</v>
      </c>
      <c r="G15" s="77"/>
      <c r="H15" s="70">
        <v>12</v>
      </c>
      <c r="I15" s="77"/>
      <c r="J15" s="70">
        <v>204</v>
      </c>
      <c r="K15" s="77"/>
      <c r="L15" s="70">
        <v>164</v>
      </c>
      <c r="M15" s="77"/>
      <c r="N15" s="74">
        <v>179.38749999999999</v>
      </c>
      <c r="O15" s="77"/>
      <c r="P15" s="70">
        <v>36</v>
      </c>
      <c r="Q15" s="77"/>
      <c r="R15" s="74">
        <v>82.385000000000005</v>
      </c>
      <c r="S15" s="77"/>
      <c r="T15" s="70">
        <v>209</v>
      </c>
      <c r="U15" s="77"/>
      <c r="V15" s="74">
        <v>320.58999999999997</v>
      </c>
      <c r="W15" s="2"/>
    </row>
    <row r="16" spans="1:25" s="19" customFormat="1" ht="15" customHeight="1" x14ac:dyDescent="0.3">
      <c r="A16" s="21"/>
      <c r="B16" s="21"/>
      <c r="C16" s="78"/>
      <c r="D16" s="82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60" s="19" customFormat="1" ht="25.5" customHeight="1" x14ac:dyDescent="0.3">
      <c r="A17" s="4" t="s">
        <v>47</v>
      </c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</row>
    <row r="18" spans="1:60" s="19" customFormat="1" ht="23.25" customHeight="1" x14ac:dyDescent="0.3">
      <c r="A18" s="4" t="s">
        <v>30</v>
      </c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2"/>
      <c r="Y18" s="20"/>
    </row>
    <row r="19" spans="1:60" x14ac:dyDescent="0.3"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</row>
    <row r="20" spans="1:60" x14ac:dyDescent="0.3"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</row>
    <row r="21" spans="1:60" x14ac:dyDescent="0.3">
      <c r="Y21" s="115"/>
      <c r="Z21" s="47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1"/>
      <c r="AQ21" s="1"/>
      <c r="AR21" s="1"/>
      <c r="AS21" s="1"/>
      <c r="AT21" s="1"/>
      <c r="AU21" s="1"/>
      <c r="AV21" s="1"/>
      <c r="AW21" s="1"/>
      <c r="AX21" s="2"/>
      <c r="AY21" s="2"/>
      <c r="AZ21" s="1"/>
      <c r="BA21" s="1"/>
      <c r="BB21" s="2"/>
      <c r="BC21" s="2"/>
      <c r="BD21" s="2"/>
      <c r="BE21" s="2"/>
      <c r="BF21" s="1"/>
      <c r="BG21" s="1"/>
      <c r="BH21" s="1"/>
    </row>
    <row r="22" spans="1:60" x14ac:dyDescent="0.3">
      <c r="Y22" s="115"/>
      <c r="Z22" s="47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</row>
    <row r="23" spans="1:60" x14ac:dyDescent="0.3">
      <c r="Y23" s="115"/>
      <c r="Z23" s="47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1"/>
    </row>
    <row r="24" spans="1:60" x14ac:dyDescent="0.3">
      <c r="Y24" s="115"/>
      <c r="Z24" s="47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</row>
    <row r="25" spans="1:60" x14ac:dyDescent="0.3">
      <c r="Y25" s="115"/>
      <c r="Z25" s="47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</row>
    <row r="26" spans="1:60" x14ac:dyDescent="0.3">
      <c r="Y26" s="115"/>
      <c r="Z26" s="47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</row>
  </sheetData>
  <mergeCells count="43">
    <mergeCell ref="L7:O7"/>
    <mergeCell ref="P7:S7"/>
    <mergeCell ref="T8:W8"/>
    <mergeCell ref="T7:W7"/>
    <mergeCell ref="H5:K5"/>
    <mergeCell ref="D5:G5"/>
    <mergeCell ref="T6:W6"/>
    <mergeCell ref="P6:S6"/>
    <mergeCell ref="L6:O6"/>
    <mergeCell ref="T5:W5"/>
    <mergeCell ref="L5:O5"/>
    <mergeCell ref="A5:C5"/>
    <mergeCell ref="P5:S5"/>
    <mergeCell ref="J9:K9"/>
    <mergeCell ref="D10:E10"/>
    <mergeCell ref="H10:I10"/>
    <mergeCell ref="J10:K10"/>
    <mergeCell ref="P10:Q10"/>
    <mergeCell ref="A7:C7"/>
    <mergeCell ref="A10:C10"/>
    <mergeCell ref="L9:M9"/>
    <mergeCell ref="N9:O9"/>
    <mergeCell ref="A9:C9"/>
    <mergeCell ref="D9:E9"/>
    <mergeCell ref="F9:G9"/>
    <mergeCell ref="H9:I9"/>
    <mergeCell ref="D6:G6"/>
    <mergeCell ref="A12:C12"/>
    <mergeCell ref="Y21:Y26"/>
    <mergeCell ref="A6:C6"/>
    <mergeCell ref="A8:C8"/>
    <mergeCell ref="R10:S10"/>
    <mergeCell ref="R9:S9"/>
    <mergeCell ref="N10:O10"/>
    <mergeCell ref="L10:M10"/>
    <mergeCell ref="V9:W9"/>
    <mergeCell ref="T9:U9"/>
    <mergeCell ref="P9:Q9"/>
    <mergeCell ref="T10:U10"/>
    <mergeCell ref="V10:W10"/>
    <mergeCell ref="D7:G7"/>
    <mergeCell ref="H7:K7"/>
    <mergeCell ref="H6:K6"/>
  </mergeCells>
  <pageMargins left="0.31496062992125984" right="0.31496062992125984" top="0.59055118110236227" bottom="0.31496062992125984" header="0.19685039370078741" footer="0.19685039370078741"/>
  <pageSetup paperSize="9" scale="96" orientation="landscape" r:id="rId1"/>
  <headerFooter alignWithMargins="0">
    <oddFooter xml:space="preserve">&amp;C </oddFooter>
  </headerFooter>
  <colBreaks count="1" manualBreakCount="1">
    <brk id="2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"/>
  <sheetViews>
    <sheetView workbookViewId="0">
      <selection sqref="A1:A4"/>
    </sheetView>
  </sheetViews>
  <sheetFormatPr defaultRowHeight="21" x14ac:dyDescent="0.45"/>
  <sheetData>
    <row r="1" spans="1:21" x14ac:dyDescent="0.45">
      <c r="A1" s="86">
        <f>C1+E1+G1+I1+K1+M1+O1+Q1+S1+U1</f>
        <v>28855.470000000005</v>
      </c>
      <c r="B1" s="87">
        <v>16</v>
      </c>
      <c r="C1" s="88">
        <v>56.25</v>
      </c>
      <c r="D1" s="89">
        <v>1268</v>
      </c>
      <c r="E1" s="89">
        <v>21018.205000000002</v>
      </c>
      <c r="F1" s="87">
        <v>765</v>
      </c>
      <c r="G1" s="89">
        <v>5617.2049999999999</v>
      </c>
      <c r="H1" s="87">
        <v>15</v>
      </c>
      <c r="I1" s="88">
        <v>28.375</v>
      </c>
      <c r="J1" s="87">
        <v>268</v>
      </c>
      <c r="K1" s="88">
        <v>681.20249999999999</v>
      </c>
      <c r="L1" s="90">
        <v>10</v>
      </c>
      <c r="M1" s="91">
        <v>68.5</v>
      </c>
      <c r="N1" s="92">
        <v>21</v>
      </c>
      <c r="O1" s="92">
        <v>413</v>
      </c>
      <c r="P1" s="92">
        <v>219</v>
      </c>
      <c r="Q1" s="91">
        <v>224.29999999999998</v>
      </c>
      <c r="R1" s="92">
        <v>51</v>
      </c>
      <c r="S1" s="91">
        <v>115.4425</v>
      </c>
      <c r="T1" s="92">
        <v>298</v>
      </c>
      <c r="U1" s="91">
        <v>632.99</v>
      </c>
    </row>
    <row r="2" spans="1:21" x14ac:dyDescent="0.45">
      <c r="A2" s="86">
        <f>E2+G2+I2+K2+M2+O2+Q2+S2+U2</f>
        <v>5648.5949999999993</v>
      </c>
      <c r="B2" s="93" t="s">
        <v>48</v>
      </c>
      <c r="C2" s="93" t="s">
        <v>48</v>
      </c>
      <c r="D2" s="93">
        <v>113</v>
      </c>
      <c r="E2" s="94">
        <v>4074.4</v>
      </c>
      <c r="F2" s="93">
        <v>103</v>
      </c>
      <c r="G2" s="95">
        <v>815.10749999999996</v>
      </c>
      <c r="H2" s="93">
        <v>7</v>
      </c>
      <c r="I2" s="95">
        <v>8.875</v>
      </c>
      <c r="J2" s="93">
        <v>78</v>
      </c>
      <c r="K2" s="95">
        <v>221.46250000000001</v>
      </c>
      <c r="L2" s="96">
        <v>2</v>
      </c>
      <c r="M2" s="95">
        <v>4.25</v>
      </c>
      <c r="N2" s="93">
        <v>8</v>
      </c>
      <c r="O2" s="93">
        <v>207</v>
      </c>
      <c r="P2" s="93">
        <v>52</v>
      </c>
      <c r="Q2" s="95">
        <v>31.162500000000001</v>
      </c>
      <c r="R2" s="93">
        <v>14</v>
      </c>
      <c r="S2" s="95">
        <v>32.4375</v>
      </c>
      <c r="T2" s="93">
        <v>76</v>
      </c>
      <c r="U2" s="95">
        <v>253.9</v>
      </c>
    </row>
    <row r="3" spans="1:21" x14ac:dyDescent="0.45">
      <c r="A3" s="86">
        <f>E3+G3+K3+M3+O3+Q3+S3+U3</f>
        <v>2920.625</v>
      </c>
      <c r="B3" s="93" t="s">
        <v>48</v>
      </c>
      <c r="C3" s="93" t="s">
        <v>48</v>
      </c>
      <c r="D3" s="93">
        <v>122</v>
      </c>
      <c r="E3" s="94">
        <v>1865.25</v>
      </c>
      <c r="F3" s="93">
        <v>115</v>
      </c>
      <c r="G3" s="95">
        <v>966.13</v>
      </c>
      <c r="H3" s="93" t="s">
        <v>48</v>
      </c>
      <c r="I3" s="95" t="s">
        <v>48</v>
      </c>
      <c r="J3" s="93">
        <v>9</v>
      </c>
      <c r="K3" s="95">
        <v>6.375</v>
      </c>
      <c r="L3" s="96">
        <v>2</v>
      </c>
      <c r="M3" s="95">
        <v>8</v>
      </c>
      <c r="N3" s="93">
        <v>1</v>
      </c>
      <c r="O3" s="93">
        <v>2</v>
      </c>
      <c r="P3" s="93">
        <v>3</v>
      </c>
      <c r="Q3" s="95">
        <v>13.75</v>
      </c>
      <c r="R3" s="93">
        <v>1</v>
      </c>
      <c r="S3" s="95">
        <v>0.62</v>
      </c>
      <c r="T3" s="93">
        <v>13</v>
      </c>
      <c r="U3" s="95">
        <v>58.5</v>
      </c>
    </row>
    <row r="4" spans="1:21" x14ac:dyDescent="0.45">
      <c r="A4" s="86">
        <f>C4+E4+G4+I4+K4+M4+O4+Q4+S4+U4</f>
        <v>20286.25</v>
      </c>
      <c r="B4" s="93">
        <v>16</v>
      </c>
      <c r="C4" s="93">
        <v>56.25</v>
      </c>
      <c r="D4" s="94">
        <v>1033</v>
      </c>
      <c r="E4" s="94">
        <v>15078.555</v>
      </c>
      <c r="F4" s="93">
        <v>547</v>
      </c>
      <c r="G4" s="94">
        <v>3835.9675000000002</v>
      </c>
      <c r="H4" s="93">
        <v>8</v>
      </c>
      <c r="I4" s="95">
        <v>19.5</v>
      </c>
      <c r="J4" s="93">
        <v>181</v>
      </c>
      <c r="K4" s="95">
        <v>453.36500000000001</v>
      </c>
      <c r="L4" s="96">
        <v>6</v>
      </c>
      <c r="M4" s="95">
        <v>56.25</v>
      </c>
      <c r="N4" s="93">
        <v>12</v>
      </c>
      <c r="O4" s="93">
        <v>204</v>
      </c>
      <c r="P4" s="93">
        <v>164</v>
      </c>
      <c r="Q4" s="95">
        <v>179.38749999999999</v>
      </c>
      <c r="R4" s="93">
        <v>36</v>
      </c>
      <c r="S4" s="95">
        <v>82.385000000000005</v>
      </c>
      <c r="T4" s="93">
        <v>209</v>
      </c>
      <c r="U4" s="95">
        <v>320.58999999999997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 5.1 รายอำเภอ</vt:lpstr>
      <vt:lpstr>ตาราง 5.1รายอำเภอ (ต่อ1)</vt:lpstr>
      <vt:lpstr>ทด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acer</cp:lastModifiedBy>
  <cp:lastPrinted>2014-10-28T08:56:54Z</cp:lastPrinted>
  <dcterms:created xsi:type="dcterms:W3CDTF">1999-10-20T09:31:37Z</dcterms:created>
  <dcterms:modified xsi:type="dcterms:W3CDTF">2015-01-04T06:06:09Z</dcterms:modified>
</cp:coreProperties>
</file>