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20" yWindow="150" windowWidth="9420" windowHeight="4905" tabRatio="591" activeTab="1"/>
  </bookViews>
  <sheets>
    <sheet name="ตาราง 5.1" sheetId="5" r:id="rId1"/>
    <sheet name="ตาราง 5.1 (ต่อ1)" sheetId="3" r:id="rId2"/>
  </sheets>
  <calcPr calcId="144525"/>
</workbook>
</file>

<file path=xl/calcChain.xml><?xml version="1.0" encoding="utf-8"?>
<calcChain xmlns="http://schemas.openxmlformats.org/spreadsheetml/2006/main">
  <c r="AC24" i="5" l="1"/>
  <c r="AC22" i="5"/>
  <c r="AC21" i="5"/>
  <c r="AC20" i="5"/>
  <c r="AC19" i="5"/>
  <c r="AC18" i="5"/>
  <c r="AC17" i="5"/>
  <c r="AC16" i="5"/>
  <c r="AC15" i="5"/>
  <c r="AC14" i="5"/>
  <c r="AC13" i="5"/>
  <c r="AB24" i="5"/>
  <c r="U21" i="3" l="1"/>
  <c r="U20" i="3" s="1"/>
  <c r="U19" i="3" s="1"/>
  <c r="U18" i="3" s="1"/>
  <c r="U17" i="3" s="1"/>
  <c r="U16" i="3" s="1"/>
  <c r="U15" i="3" s="1"/>
  <c r="U14" i="3" s="1"/>
  <c r="U13" i="3" s="1"/>
  <c r="U12" i="3" s="1"/>
  <c r="S21" i="3"/>
  <c r="S20" i="3" s="1"/>
  <c r="S19" i="3" s="1"/>
  <c r="S18" i="3" s="1"/>
  <c r="S17" i="3" s="1"/>
  <c r="S16" i="3" s="1"/>
  <c r="S15" i="3" s="1"/>
  <c r="S14" i="3" s="1"/>
  <c r="S13" i="3" s="1"/>
  <c r="S12" i="3" s="1"/>
  <c r="Y12" i="3"/>
  <c r="W12" i="3"/>
  <c r="Q12" i="3"/>
  <c r="O12" i="3"/>
  <c r="M12" i="3"/>
  <c r="K12" i="3"/>
  <c r="I12" i="3"/>
  <c r="G12" i="3"/>
  <c r="E12" i="3"/>
  <c r="C12" i="3"/>
  <c r="W13" i="5"/>
  <c r="U13" i="5"/>
  <c r="S13" i="5"/>
  <c r="Q13" i="5"/>
  <c r="O13" i="5"/>
  <c r="M13" i="5"/>
  <c r="K13" i="5"/>
  <c r="I13" i="5"/>
  <c r="G13" i="5"/>
  <c r="E13" i="5"/>
  <c r="C13" i="5"/>
</calcChain>
</file>

<file path=xl/sharedStrings.xml><?xml version="1.0" encoding="utf-8"?>
<sst xmlns="http://schemas.openxmlformats.org/spreadsheetml/2006/main" count="116" uniqueCount="67">
  <si>
    <t>Rice</t>
  </si>
  <si>
    <t>Para rubber</t>
  </si>
  <si>
    <t>Pasture</t>
  </si>
  <si>
    <t>Others</t>
  </si>
  <si>
    <t>Pen</t>
  </si>
  <si>
    <t>Number</t>
  </si>
  <si>
    <t>Area</t>
  </si>
  <si>
    <t>Fresh water culture</t>
  </si>
  <si>
    <t>เนื้อที่</t>
  </si>
  <si>
    <t>จำนวน</t>
  </si>
  <si>
    <t>ที่ปลูกข้าว</t>
  </si>
  <si>
    <t>ที่ปลูกยางพารา</t>
  </si>
  <si>
    <t>ที่ปลูกพืชไร่</t>
  </si>
  <si>
    <t>ที่ปลูกพืชผัก สมุนไพร</t>
  </si>
  <si>
    <t>และไม้ดอก ไม้ประดับ</t>
  </si>
  <si>
    <t>ทุ่งหญ้าเลี้ยงสัตว์</t>
  </si>
  <si>
    <t>Note       :   One holding may report more than one type of land use</t>
  </si>
  <si>
    <t xml:space="preserve">ที่ปลูกพืชยืนต้นและไม้ผล </t>
  </si>
  <si>
    <t>หมายเหตุ   :   ผู้ถือครอง 1 รายอาจรายงานการใช้ประโยชน์ในที่ดินมากกว่า 1 ลักษณะ</t>
  </si>
  <si>
    <t>รวม    Total</t>
  </si>
  <si>
    <t>Permanent crop</t>
  </si>
  <si>
    <t>Field crop</t>
  </si>
  <si>
    <t>Vegetable crop, herb, flower</t>
  </si>
  <si>
    <t>and ornamental plant</t>
  </si>
  <si>
    <t>ขนาดเนื้อที่ถือครองทั้งสิ้น (ไร่)</t>
  </si>
  <si>
    <t xml:space="preserve">   </t>
  </si>
  <si>
    <t>Forest (planted)</t>
  </si>
  <si>
    <t>ที่ปลูกสวนป่า</t>
  </si>
  <si>
    <t>รวมเนื้อที่ทั้งสิ้น</t>
  </si>
  <si>
    <t xml:space="preserve"> Size of total area of holding (rai)  </t>
  </si>
  <si>
    <t xml:space="preserve">     Total area    </t>
  </si>
  <si>
    <t xml:space="preserve">   รวม    Total</t>
  </si>
  <si>
    <t>ที่เลี้ยงปศุสัตว์</t>
  </si>
  <si>
    <t>ที่ทำนาเกลือสมุทร</t>
  </si>
  <si>
    <t>Sea salt farm</t>
  </si>
  <si>
    <t xml:space="preserve">ที่เพาะเลี้ยงสัตว์น้ำในพื้นที่น้ำจืด </t>
  </si>
  <si>
    <t xml:space="preserve">         ต่ำกว่า  Under   2 </t>
  </si>
  <si>
    <t xml:space="preserve">           2       -       5</t>
  </si>
  <si>
    <t xml:space="preserve">           6       -       9 </t>
  </si>
  <si>
    <t xml:space="preserve">          10       -     19 </t>
  </si>
  <si>
    <t xml:space="preserve">          20       -     39  </t>
  </si>
  <si>
    <t xml:space="preserve">          40       -     59 </t>
  </si>
  <si>
    <t xml:space="preserve">          60       -    139  </t>
  </si>
  <si>
    <t xml:space="preserve">         140       -    499  </t>
  </si>
  <si>
    <t xml:space="preserve">         500   ขึ้นไป  and over</t>
  </si>
  <si>
    <t>Area  :  Rai</t>
  </si>
  <si>
    <t>เนื้อที่  :    ไร่</t>
  </si>
  <si>
    <t xml:space="preserve">                                </t>
  </si>
  <si>
    <t xml:space="preserve">                         </t>
  </si>
  <si>
    <t>ที่ปลูกบ้าน ป่า</t>
  </si>
  <si>
    <t>ที่รกร้างว่างเปล่า</t>
  </si>
  <si>
    <t>และที่อื่น ๆ</t>
  </si>
  <si>
    <t xml:space="preserve">      ต่ำกว่า  Under   2 </t>
  </si>
  <si>
    <t xml:space="preserve">         2       -       5</t>
  </si>
  <si>
    <t xml:space="preserve">         6       -       9 </t>
  </si>
  <si>
    <t xml:space="preserve">        10       -     19 </t>
  </si>
  <si>
    <t xml:space="preserve">        20       -     39  </t>
  </si>
  <si>
    <t xml:space="preserve">        40       -     59 </t>
  </si>
  <si>
    <t xml:space="preserve">        60       -    139  </t>
  </si>
  <si>
    <t xml:space="preserve">       140       -    499  </t>
  </si>
  <si>
    <t xml:space="preserve">       500   ขึ้นไป  and over</t>
  </si>
  <si>
    <t>-</t>
  </si>
  <si>
    <t>5.  การใช้ประโยชน์ในที่ดิน  Land Use</t>
  </si>
  <si>
    <t xml:space="preserve">ตาราง   5.1   จำนวนผู้ถือครองที่รายงานการใช้ประโยชน์ในที่ดินและเนื้อที่ถือครองทำการเกษตร  จำแนกตามขนาดเนื้อที่ถือครองทั้งสิ้น  </t>
  </si>
  <si>
    <t xml:space="preserve">Table  5.1   Number of holdings reporting land use and area of holding by size of total area of holding </t>
  </si>
  <si>
    <t xml:space="preserve">ตาราง   5.1   จำนวนผู้ถือครองที่รายงานการใช้ประโยชน์ในที่ดินและเนื้อที่ถือครองทำการเกษตร  จำแนกตามขนาดเนื้อที่ถือครองทั้งสิ้น (ต่อ)  </t>
  </si>
  <si>
    <t>Table   5.1   Number of holdings reporting land use and area of holding by size of total area of holding  (Contd.)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</si>
</sst>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4" x14ac:knownFonts="1">
    <font>
      <sz val="14"/>
      <name val="AngsanaUPC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4.5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AngsanaUPC"/>
      <family val="1"/>
      <charset val="222"/>
    </font>
    <font>
      <b/>
      <sz val="13"/>
      <color theme="1"/>
      <name val="TH SarabunPSK"/>
      <family val="2"/>
    </font>
    <font>
      <sz val="10"/>
      <color theme="1"/>
      <name val="TH SarabunPSK"/>
      <family val="2"/>
    </font>
    <font>
      <sz val="13.5"/>
      <color theme="1"/>
      <name val="TH SarabunPSK"/>
      <family val="2"/>
    </font>
    <font>
      <sz val="14"/>
      <name val="TH SarabunPSK"/>
      <family val="2"/>
    </font>
    <font>
      <sz val="14"/>
      <name val="AngsanaUPC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/>
      <right style="hair">
        <color indexed="64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126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/>
    <xf numFmtId="0" fontId="1" fillId="0" borderId="0" xfId="0" applyFont="1" applyFill="1" applyBorder="1" applyAlignment="1">
      <alignment horizontal="centerContinuous"/>
    </xf>
    <xf numFmtId="0" fontId="7" fillId="0" borderId="1" xfId="0" applyFont="1" applyFill="1" applyBorder="1"/>
    <xf numFmtId="0" fontId="9" fillId="0" borderId="0" xfId="0" applyFont="1" applyFill="1"/>
    <xf numFmtId="3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1" fillId="0" borderId="5" xfId="0" applyFont="1" applyFill="1" applyBorder="1"/>
    <xf numFmtId="0" fontId="8" fillId="0" borderId="5" xfId="0" applyFont="1" applyBorder="1" applyAlignment="1">
      <alignment horizontal="right" wrapText="1"/>
    </xf>
    <xf numFmtId="0" fontId="6" fillId="0" borderId="5" xfId="0" applyFont="1" applyFill="1" applyBorder="1"/>
    <xf numFmtId="3" fontId="6" fillId="0" borderId="0" xfId="0" applyNumberFormat="1" applyFont="1" applyFill="1"/>
    <xf numFmtId="0" fontId="1" fillId="0" borderId="0" xfId="0" applyFont="1" applyFill="1" applyAlignment="1">
      <alignment textRotation="180"/>
    </xf>
    <xf numFmtId="0" fontId="1" fillId="2" borderId="5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right"/>
    </xf>
    <xf numFmtId="0" fontId="1" fillId="0" borderId="10" xfId="0" applyFont="1" applyFill="1" applyBorder="1" applyAlignment="1"/>
    <xf numFmtId="0" fontId="1" fillId="0" borderId="11" xfId="0" applyFont="1" applyFill="1" applyBorder="1" applyAlignment="1">
      <alignment horizontal="right"/>
    </xf>
    <xf numFmtId="0" fontId="1" fillId="2" borderId="14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textRotation="180"/>
    </xf>
    <xf numFmtId="0" fontId="3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 applyAlignment="1">
      <alignment horizontal="center"/>
    </xf>
    <xf numFmtId="0" fontId="1" fillId="0" borderId="0" xfId="0" applyFont="1" applyBorder="1"/>
    <xf numFmtId="0" fontId="10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Continuous"/>
    </xf>
    <xf numFmtId="0" fontId="1" fillId="0" borderId="0" xfId="0" applyFont="1" applyBorder="1" applyAlignment="1">
      <alignment horizontal="center" vertical="center"/>
    </xf>
    <xf numFmtId="0" fontId="7" fillId="0" borderId="1" xfId="0" applyFont="1" applyBorder="1"/>
    <xf numFmtId="0" fontId="4" fillId="0" borderId="0" xfId="0" applyFont="1" applyBorder="1"/>
    <xf numFmtId="0" fontId="6" fillId="0" borderId="0" xfId="0" applyFont="1"/>
    <xf numFmtId="0" fontId="11" fillId="0" borderId="0" xfId="0" applyFont="1"/>
    <xf numFmtId="0" fontId="1" fillId="0" borderId="5" xfId="0" applyFont="1" applyBorder="1"/>
    <xf numFmtId="0" fontId="4" fillId="0" borderId="6" xfId="0" applyFont="1" applyBorder="1"/>
    <xf numFmtId="0" fontId="1" fillId="2" borderId="15" xfId="0" applyFont="1" applyFill="1" applyBorder="1"/>
    <xf numFmtId="0" fontId="1" fillId="2" borderId="5" xfId="0" applyFont="1" applyFill="1" applyBorder="1"/>
    <xf numFmtId="0" fontId="10" fillId="0" borderId="10" xfId="0" applyFont="1" applyBorder="1" applyAlignment="1">
      <alignment horizontal="center"/>
    </xf>
    <xf numFmtId="0" fontId="7" fillId="0" borderId="12" xfId="0" applyFont="1" applyBorder="1"/>
    <xf numFmtId="0" fontId="1" fillId="2" borderId="13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1" xfId="0" applyFont="1" applyFill="1" applyBorder="1"/>
    <xf numFmtId="0" fontId="1" fillId="2" borderId="1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right" wrapText="1"/>
    </xf>
    <xf numFmtId="3" fontId="1" fillId="0" borderId="0" xfId="0" applyNumberFormat="1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6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3" fontId="7" fillId="0" borderId="0" xfId="0" applyNumberFormat="1" applyFont="1" applyBorder="1" applyAlignment="1">
      <alignment horizontal="right" wrapText="1"/>
    </xf>
    <xf numFmtId="0" fontId="7" fillId="0" borderId="0" xfId="0" applyFont="1" applyBorder="1" applyAlignment="1">
      <alignment horizontal="right" wrapText="1"/>
    </xf>
    <xf numFmtId="43" fontId="7" fillId="0" borderId="0" xfId="1" applyFont="1" applyBorder="1" applyAlignment="1">
      <alignment horizontal="right" wrapText="1"/>
    </xf>
    <xf numFmtId="43" fontId="1" fillId="0" borderId="0" xfId="1" applyFont="1" applyBorder="1" applyAlignment="1">
      <alignment horizontal="right" wrapText="1"/>
    </xf>
    <xf numFmtId="43" fontId="6" fillId="0" borderId="0" xfId="1" applyFont="1" applyFill="1" applyBorder="1" applyAlignment="1">
      <alignment horizontal="right"/>
    </xf>
    <xf numFmtId="187" fontId="7" fillId="0" borderId="0" xfId="1" applyNumberFormat="1" applyFont="1" applyBorder="1" applyAlignment="1">
      <alignment horizontal="right" wrapText="1"/>
    </xf>
    <xf numFmtId="187" fontId="1" fillId="0" borderId="0" xfId="1" applyNumberFormat="1" applyFont="1" applyBorder="1" applyAlignment="1">
      <alignment horizontal="right" wrapText="1"/>
    </xf>
    <xf numFmtId="187" fontId="6" fillId="0" borderId="0" xfId="1" applyNumberFormat="1" applyFont="1" applyFill="1" applyBorder="1" applyAlignment="1">
      <alignment horizontal="right"/>
    </xf>
    <xf numFmtId="43" fontId="6" fillId="0" borderId="0" xfId="1" applyFont="1" applyFill="1" applyAlignment="1">
      <alignment horizontal="right"/>
    </xf>
    <xf numFmtId="187" fontId="6" fillId="0" borderId="0" xfId="1" applyNumberFormat="1" applyFont="1" applyFill="1" applyAlignment="1">
      <alignment horizontal="right"/>
    </xf>
    <xf numFmtId="43" fontId="6" fillId="0" borderId="0" xfId="0" applyNumberFormat="1" applyFont="1" applyFill="1"/>
    <xf numFmtId="187" fontId="6" fillId="0" borderId="0" xfId="0" applyNumberFormat="1" applyFont="1" applyFill="1"/>
    <xf numFmtId="188" fontId="6" fillId="0" borderId="0" xfId="0" applyNumberFormat="1" applyFont="1" applyFill="1"/>
    <xf numFmtId="0" fontId="6" fillId="2" borderId="5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</xdr:row>
      <xdr:rowOff>0</xdr:rowOff>
    </xdr:from>
    <xdr:to>
      <xdr:col>16</xdr:col>
      <xdr:colOff>0</xdr:colOff>
      <xdr:row>4</xdr:row>
      <xdr:rowOff>28575</xdr:rowOff>
    </xdr:to>
    <xdr:sp macro="" textlink="">
      <xdr:nvSpPr>
        <xdr:cNvPr id="5153" name="Text Box 33"/>
        <xdr:cNvSpPr txBox="1">
          <a:spLocks noChangeArrowheads="1"/>
        </xdr:cNvSpPr>
      </xdr:nvSpPr>
      <xdr:spPr bwMode="auto">
        <a:xfrm>
          <a:off x="6191250" y="619125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343" name="Text Box 295"/>
        <xdr:cNvSpPr txBox="1">
          <a:spLocks noChangeArrowheads="1"/>
        </xdr:cNvSpPr>
      </xdr:nvSpPr>
      <xdr:spPr bwMode="auto">
        <a:xfrm>
          <a:off x="18288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360" name="Text Box 312"/>
        <xdr:cNvSpPr txBox="1">
          <a:spLocks noChangeArrowheads="1"/>
        </xdr:cNvSpPr>
      </xdr:nvSpPr>
      <xdr:spPr bwMode="auto">
        <a:xfrm>
          <a:off x="18288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17</xdr:col>
      <xdr:colOff>0</xdr:colOff>
      <xdr:row>2</xdr:row>
      <xdr:rowOff>0</xdr:rowOff>
    </xdr:from>
    <xdr:to>
      <xdr:col>17</xdr:col>
      <xdr:colOff>0</xdr:colOff>
      <xdr:row>3</xdr:row>
      <xdr:rowOff>28575</xdr:rowOff>
    </xdr:to>
    <xdr:sp macro="" textlink="">
      <xdr:nvSpPr>
        <xdr:cNvPr id="2361" name="Text Box 313"/>
        <xdr:cNvSpPr txBox="1">
          <a:spLocks noChangeArrowheads="1"/>
        </xdr:cNvSpPr>
      </xdr:nvSpPr>
      <xdr:spPr bwMode="auto">
        <a:xfrm>
          <a:off x="7286625" y="561975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AC27"/>
  <sheetViews>
    <sheetView defaultGridColor="0" topLeftCell="A10" colorId="12" zoomScale="85" zoomScaleNormal="85" workbookViewId="0">
      <selection activeCell="X28" sqref="X28"/>
    </sheetView>
  </sheetViews>
  <sheetFormatPr defaultColWidth="9.33203125" defaultRowHeight="18.75" x14ac:dyDescent="0.3"/>
  <cols>
    <col min="1" max="1" width="4.6640625" style="1" customWidth="1"/>
    <col min="2" max="2" width="25.83203125" style="1" customWidth="1"/>
    <col min="3" max="3" width="15.5" style="1" customWidth="1"/>
    <col min="4" max="4" width="1.1640625" style="1" customWidth="1"/>
    <col min="5" max="5" width="10.5" style="1" customWidth="1"/>
    <col min="6" max="6" width="0.1640625" style="1" customWidth="1"/>
    <col min="7" max="7" width="16.6640625" style="1" customWidth="1"/>
    <col min="8" max="8" width="0.1640625" style="1" customWidth="1"/>
    <col min="9" max="9" width="10.1640625" style="1" customWidth="1"/>
    <col min="10" max="10" width="0.83203125" style="1" hidden="1" customWidth="1"/>
    <col min="11" max="11" width="14.1640625" style="1" customWidth="1"/>
    <col min="12" max="12" width="0.1640625" style="1" customWidth="1"/>
    <col min="13" max="13" width="9.83203125" style="1" customWidth="1"/>
    <col min="14" max="14" width="0.1640625" style="1" customWidth="1"/>
    <col min="15" max="15" width="12.5" style="1" customWidth="1"/>
    <col min="16" max="16" width="0.1640625" style="1" customWidth="1"/>
    <col min="17" max="17" width="11" style="1" customWidth="1"/>
    <col min="18" max="18" width="1" style="1" hidden="1" customWidth="1"/>
    <col min="19" max="19" width="13.33203125" style="1" customWidth="1"/>
    <col min="20" max="20" width="0.1640625" style="1" customWidth="1"/>
    <col min="21" max="21" width="11.1640625" style="1" customWidth="1"/>
    <col min="22" max="22" width="1.33203125" style="1" hidden="1" customWidth="1"/>
    <col min="23" max="23" width="10.83203125" style="1" customWidth="1"/>
    <col min="24" max="24" width="4.6640625" style="1" customWidth="1"/>
    <col min="25" max="25" width="5" style="1" customWidth="1"/>
    <col min="26" max="27" width="9.33203125" style="1"/>
    <col min="28" max="28" width="15" style="1" customWidth="1"/>
    <col min="29" max="16384" width="9.33203125" style="1"/>
  </cols>
  <sheetData>
    <row r="2" spans="1:29" ht="24.95" customHeight="1" x14ac:dyDescent="0.35">
      <c r="A2" s="2" t="s">
        <v>62</v>
      </c>
    </row>
    <row r="3" spans="1:29" ht="24" customHeight="1" x14ac:dyDescent="0.3">
      <c r="B3" s="3" t="s">
        <v>63</v>
      </c>
      <c r="O3" s="4"/>
      <c r="W3" s="4"/>
      <c r="X3" s="73" t="s">
        <v>46</v>
      </c>
    </row>
    <row r="4" spans="1:29" s="5" customFormat="1" ht="24" customHeight="1" x14ac:dyDescent="0.3">
      <c r="B4" s="3" t="s">
        <v>64</v>
      </c>
      <c r="O4" s="6"/>
      <c r="W4" s="6"/>
      <c r="X4" s="74" t="s">
        <v>45</v>
      </c>
    </row>
    <row r="5" spans="1:29" ht="5.0999999999999996" customHeight="1" x14ac:dyDescent="0.3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7"/>
    </row>
    <row r="6" spans="1:29" s="9" customFormat="1" ht="22.5" customHeight="1" x14ac:dyDescent="0.3">
      <c r="A6" s="104"/>
      <c r="B6" s="105"/>
      <c r="C6" s="99"/>
      <c r="D6" s="100"/>
      <c r="E6" s="99"/>
      <c r="F6" s="103"/>
      <c r="G6" s="103"/>
      <c r="H6" s="100"/>
      <c r="I6" s="99"/>
      <c r="J6" s="103"/>
      <c r="K6" s="103"/>
      <c r="L6" s="100"/>
      <c r="M6" s="99"/>
      <c r="N6" s="103"/>
      <c r="O6" s="103"/>
      <c r="P6" s="100"/>
      <c r="Q6" s="33"/>
      <c r="R6" s="34"/>
      <c r="S6" s="34"/>
      <c r="T6" s="35"/>
      <c r="U6" s="92" t="s">
        <v>13</v>
      </c>
      <c r="V6" s="92"/>
      <c r="W6" s="92"/>
      <c r="X6" s="92"/>
      <c r="Y6" s="8"/>
    </row>
    <row r="7" spans="1:29" s="9" customFormat="1" ht="24" customHeight="1" x14ac:dyDescent="0.3">
      <c r="A7" s="106"/>
      <c r="B7" s="107"/>
      <c r="C7" s="27"/>
      <c r="D7" s="28"/>
      <c r="E7" s="93" t="s">
        <v>10</v>
      </c>
      <c r="F7" s="92"/>
      <c r="G7" s="92"/>
      <c r="H7" s="94"/>
      <c r="I7" s="93" t="s">
        <v>11</v>
      </c>
      <c r="J7" s="92"/>
      <c r="K7" s="92"/>
      <c r="L7" s="94"/>
      <c r="M7" s="93" t="s">
        <v>17</v>
      </c>
      <c r="N7" s="92"/>
      <c r="O7" s="92"/>
      <c r="P7" s="94"/>
      <c r="Q7" s="93" t="s">
        <v>12</v>
      </c>
      <c r="R7" s="92"/>
      <c r="S7" s="92"/>
      <c r="T7" s="94"/>
      <c r="U7" s="92" t="s">
        <v>14</v>
      </c>
      <c r="V7" s="92"/>
      <c r="W7" s="92"/>
      <c r="X7" s="92"/>
      <c r="Y7" s="8"/>
    </row>
    <row r="8" spans="1:29" s="9" customFormat="1" ht="21" customHeight="1" x14ac:dyDescent="0.3">
      <c r="A8" s="92" t="s">
        <v>24</v>
      </c>
      <c r="B8" s="94"/>
      <c r="C8" s="93" t="s">
        <v>28</v>
      </c>
      <c r="D8" s="94"/>
      <c r="E8" s="95" t="s">
        <v>0</v>
      </c>
      <c r="F8" s="96"/>
      <c r="G8" s="96"/>
      <c r="H8" s="97"/>
      <c r="I8" s="95" t="s">
        <v>1</v>
      </c>
      <c r="J8" s="96"/>
      <c r="K8" s="96"/>
      <c r="L8" s="97"/>
      <c r="M8" s="95" t="s">
        <v>20</v>
      </c>
      <c r="N8" s="96"/>
      <c r="O8" s="96"/>
      <c r="P8" s="97"/>
      <c r="Q8" s="95" t="s">
        <v>21</v>
      </c>
      <c r="R8" s="96"/>
      <c r="S8" s="96"/>
      <c r="T8" s="97"/>
      <c r="U8" s="96" t="s">
        <v>22</v>
      </c>
      <c r="V8" s="96"/>
      <c r="W8" s="96"/>
      <c r="X8" s="96"/>
      <c r="Y8" s="8"/>
    </row>
    <row r="9" spans="1:29" s="9" customFormat="1" ht="21" customHeight="1" x14ac:dyDescent="0.3">
      <c r="A9" s="106" t="s">
        <v>29</v>
      </c>
      <c r="B9" s="107"/>
      <c r="C9" s="95" t="s">
        <v>30</v>
      </c>
      <c r="D9" s="108"/>
      <c r="E9" s="67"/>
      <c r="F9" s="69"/>
      <c r="G9" s="69"/>
      <c r="H9" s="68"/>
      <c r="I9" s="67"/>
      <c r="J9" s="69"/>
      <c r="K9" s="69"/>
      <c r="L9" s="68"/>
      <c r="M9" s="67"/>
      <c r="N9" s="69"/>
      <c r="O9" s="69"/>
      <c r="P9" s="68"/>
      <c r="Q9" s="36"/>
      <c r="R9" s="22"/>
      <c r="S9" s="22"/>
      <c r="T9" s="37"/>
      <c r="U9" s="98" t="s">
        <v>23</v>
      </c>
      <c r="V9" s="98"/>
      <c r="W9" s="98"/>
      <c r="X9" s="98"/>
      <c r="Y9" s="8"/>
    </row>
    <row r="10" spans="1:29" s="9" customFormat="1" ht="23.25" customHeight="1" x14ac:dyDescent="0.3">
      <c r="A10" s="106" t="s">
        <v>25</v>
      </c>
      <c r="B10" s="107"/>
      <c r="C10" s="66"/>
      <c r="D10" s="29"/>
      <c r="E10" s="99" t="s">
        <v>9</v>
      </c>
      <c r="F10" s="100"/>
      <c r="G10" s="92" t="s">
        <v>8</v>
      </c>
      <c r="H10" s="94"/>
      <c r="I10" s="99" t="s">
        <v>9</v>
      </c>
      <c r="J10" s="100"/>
      <c r="K10" s="92" t="s">
        <v>8</v>
      </c>
      <c r="L10" s="94"/>
      <c r="M10" s="99" t="s">
        <v>9</v>
      </c>
      <c r="N10" s="100"/>
      <c r="O10" s="92" t="s">
        <v>8</v>
      </c>
      <c r="P10" s="94"/>
      <c r="Q10" s="99" t="s">
        <v>9</v>
      </c>
      <c r="R10" s="100"/>
      <c r="S10" s="92" t="s">
        <v>8</v>
      </c>
      <c r="T10" s="94"/>
      <c r="U10" s="99" t="s">
        <v>9</v>
      </c>
      <c r="V10" s="100"/>
      <c r="W10" s="92" t="s">
        <v>8</v>
      </c>
      <c r="X10" s="92"/>
      <c r="Y10" s="8"/>
    </row>
    <row r="11" spans="1:29" s="9" customFormat="1" ht="21" customHeight="1" x14ac:dyDescent="0.3">
      <c r="A11" s="90"/>
      <c r="B11" s="91"/>
      <c r="C11" s="67"/>
      <c r="D11" s="68"/>
      <c r="E11" s="101" t="s">
        <v>5</v>
      </c>
      <c r="F11" s="102"/>
      <c r="G11" s="20" t="s">
        <v>6</v>
      </c>
      <c r="H11" s="32"/>
      <c r="I11" s="101" t="s">
        <v>5</v>
      </c>
      <c r="J11" s="102"/>
      <c r="K11" s="98" t="s">
        <v>6</v>
      </c>
      <c r="L11" s="102"/>
      <c r="M11" s="101" t="s">
        <v>5</v>
      </c>
      <c r="N11" s="102"/>
      <c r="O11" s="98" t="s">
        <v>6</v>
      </c>
      <c r="P11" s="102"/>
      <c r="Q11" s="101" t="s">
        <v>5</v>
      </c>
      <c r="R11" s="102"/>
      <c r="S11" s="98" t="s">
        <v>6</v>
      </c>
      <c r="T11" s="102"/>
      <c r="U11" s="101" t="s">
        <v>5</v>
      </c>
      <c r="V11" s="102"/>
      <c r="W11" s="98" t="s">
        <v>6</v>
      </c>
      <c r="X11" s="98"/>
      <c r="Y11" s="8"/>
    </row>
    <row r="12" spans="1:29" s="9" customFormat="1" ht="5.0999999999999996" customHeight="1" x14ac:dyDescent="0.3">
      <c r="A12" s="8"/>
      <c r="B12" s="23"/>
      <c r="C12" s="7"/>
      <c r="D12" s="7"/>
      <c r="E12" s="7"/>
      <c r="F12" s="7"/>
      <c r="G12" s="7"/>
      <c r="H12" s="7"/>
      <c r="I12" s="7"/>
      <c r="J12" s="10"/>
      <c r="K12" s="7"/>
      <c r="L12" s="7"/>
      <c r="M12" s="7"/>
      <c r="N12" s="7"/>
      <c r="O12" s="7"/>
      <c r="P12" s="7"/>
      <c r="Q12" s="1"/>
      <c r="R12" s="1"/>
      <c r="S12" s="1"/>
      <c r="T12" s="1"/>
    </row>
    <row r="13" spans="1:29" s="9" customFormat="1" ht="24" customHeight="1" x14ac:dyDescent="0.3">
      <c r="A13" s="11" t="s">
        <v>31</v>
      </c>
      <c r="B13" s="24"/>
      <c r="C13" s="79">
        <f>SUM(C14:C22)</f>
        <v>3380492.68</v>
      </c>
      <c r="D13" s="77"/>
      <c r="E13" s="82">
        <f>SUM(E14:E22)</f>
        <v>139512</v>
      </c>
      <c r="F13" s="78"/>
      <c r="G13" s="79">
        <f>SUM(G14:G22)</f>
        <v>1891197.2850000001</v>
      </c>
      <c r="H13" s="78"/>
      <c r="I13" s="82">
        <f>SUM(I14:I22)</f>
        <v>25932</v>
      </c>
      <c r="J13" s="77"/>
      <c r="K13" s="79">
        <f>SUM(K14:K22)</f>
        <v>406408.56000000006</v>
      </c>
      <c r="L13" s="77"/>
      <c r="M13" s="77">
        <f>SUM(M14:M22)</f>
        <v>3167</v>
      </c>
      <c r="N13" s="77"/>
      <c r="O13" s="79">
        <f>SUM(O14:O22)</f>
        <v>24928.467499999999</v>
      </c>
      <c r="P13" s="77"/>
      <c r="Q13" s="82">
        <f>SUM(Q14:Q22)</f>
        <v>53772</v>
      </c>
      <c r="R13" s="78"/>
      <c r="S13" s="79">
        <f>SUM(S14:S22)</f>
        <v>923503.16249999998</v>
      </c>
      <c r="T13" s="78"/>
      <c r="U13" s="77">
        <f>SUM(U14:U22)</f>
        <v>1666</v>
      </c>
      <c r="V13" s="78"/>
      <c r="W13" s="79">
        <f>SUM(W14:W22)</f>
        <v>7121.3349999999991</v>
      </c>
      <c r="X13" s="12"/>
      <c r="Y13" s="12"/>
      <c r="AB13" s="82">
        <v>1891197.2850000001</v>
      </c>
      <c r="AC13" s="89">
        <f>AB13/C13*100</f>
        <v>55.944427751282689</v>
      </c>
    </row>
    <row r="14" spans="1:29" s="9" customFormat="1" ht="24" customHeight="1" x14ac:dyDescent="0.3">
      <c r="A14" s="7"/>
      <c r="B14" s="25" t="s">
        <v>36</v>
      </c>
      <c r="C14" s="80">
        <v>1348.06</v>
      </c>
      <c r="D14" s="70"/>
      <c r="E14" s="83">
        <v>318</v>
      </c>
      <c r="F14" s="70"/>
      <c r="G14" s="80">
        <v>305.59500000000003</v>
      </c>
      <c r="H14" s="70"/>
      <c r="I14" s="83">
        <v>27</v>
      </c>
      <c r="J14" s="70"/>
      <c r="K14" s="80">
        <v>24.25</v>
      </c>
      <c r="L14" s="70"/>
      <c r="M14" s="70">
        <v>57</v>
      </c>
      <c r="N14" s="70"/>
      <c r="O14" s="80">
        <v>40.837499999999999</v>
      </c>
      <c r="P14" s="70"/>
      <c r="Q14" s="83">
        <v>140</v>
      </c>
      <c r="R14" s="70"/>
      <c r="S14" s="80">
        <v>122.2825</v>
      </c>
      <c r="T14" s="70"/>
      <c r="U14" s="70">
        <v>246</v>
      </c>
      <c r="V14" s="70"/>
      <c r="W14" s="80">
        <v>147.14500000000001</v>
      </c>
      <c r="AB14" s="88">
        <v>406408.56000000006</v>
      </c>
      <c r="AC14" s="89">
        <f>AB14/C13*100</f>
        <v>12.022169502227706</v>
      </c>
    </row>
    <row r="15" spans="1:29" s="9" customFormat="1" ht="24" customHeight="1" x14ac:dyDescent="0.3">
      <c r="A15" s="7"/>
      <c r="B15" s="25" t="s">
        <v>37</v>
      </c>
      <c r="C15" s="80">
        <v>69403.12</v>
      </c>
      <c r="D15" s="71"/>
      <c r="E15" s="83">
        <v>14487</v>
      </c>
      <c r="F15" s="70"/>
      <c r="G15" s="80">
        <v>57136.53</v>
      </c>
      <c r="H15" s="70"/>
      <c r="I15" s="83">
        <v>679</v>
      </c>
      <c r="J15" s="71"/>
      <c r="K15" s="80">
        <v>2481.41</v>
      </c>
      <c r="L15" s="71"/>
      <c r="M15" s="71">
        <v>189</v>
      </c>
      <c r="N15" s="71"/>
      <c r="O15" s="80">
        <v>444.77</v>
      </c>
      <c r="P15" s="71"/>
      <c r="Q15" s="83">
        <v>2179</v>
      </c>
      <c r="R15" s="70"/>
      <c r="S15" s="80">
        <v>7035</v>
      </c>
      <c r="T15" s="70"/>
      <c r="U15" s="70">
        <v>229</v>
      </c>
      <c r="V15" s="70"/>
      <c r="W15" s="80">
        <v>501.3</v>
      </c>
      <c r="AB15" s="88">
        <v>24928.467499999999</v>
      </c>
      <c r="AC15" s="89">
        <f>AB15/C13*100</f>
        <v>0.73742113531214626</v>
      </c>
    </row>
    <row r="16" spans="1:29" s="9" customFormat="1" ht="24" customHeight="1" x14ac:dyDescent="0.3">
      <c r="A16" s="7"/>
      <c r="B16" s="25" t="s">
        <v>38</v>
      </c>
      <c r="C16" s="80">
        <v>165613.10999999999</v>
      </c>
      <c r="D16" s="71"/>
      <c r="E16" s="83">
        <v>20342</v>
      </c>
      <c r="F16" s="70"/>
      <c r="G16" s="80">
        <v>137141.89000000001</v>
      </c>
      <c r="H16" s="70"/>
      <c r="I16" s="83">
        <v>1330</v>
      </c>
      <c r="J16" s="71"/>
      <c r="K16" s="80">
        <v>7160.32</v>
      </c>
      <c r="L16" s="71"/>
      <c r="M16" s="70">
        <v>171</v>
      </c>
      <c r="N16" s="70"/>
      <c r="O16" s="80">
        <v>644.27</v>
      </c>
      <c r="P16" s="71"/>
      <c r="Q16" s="83">
        <v>3864</v>
      </c>
      <c r="R16" s="70"/>
      <c r="S16" s="80">
        <v>17543.71</v>
      </c>
      <c r="T16" s="70"/>
      <c r="U16" s="70">
        <v>178</v>
      </c>
      <c r="V16" s="70"/>
      <c r="W16" s="80">
        <v>457.03</v>
      </c>
      <c r="AB16" s="88">
        <v>923503.16249999998</v>
      </c>
      <c r="AC16" s="89">
        <f>AB16/C13*100</f>
        <v>27.318596723007843</v>
      </c>
    </row>
    <row r="17" spans="1:29" s="9" customFormat="1" ht="24" customHeight="1" x14ac:dyDescent="0.3">
      <c r="A17" s="7"/>
      <c r="B17" s="25" t="s">
        <v>39</v>
      </c>
      <c r="C17" s="80">
        <v>681479.49</v>
      </c>
      <c r="D17" s="71"/>
      <c r="E17" s="83">
        <v>45676</v>
      </c>
      <c r="F17" s="70"/>
      <c r="G17" s="80">
        <v>502204.38</v>
      </c>
      <c r="H17" s="70"/>
      <c r="I17" s="83">
        <v>5717</v>
      </c>
      <c r="J17" s="71"/>
      <c r="K17" s="80">
        <v>47801.68</v>
      </c>
      <c r="L17" s="71"/>
      <c r="M17" s="71">
        <v>656</v>
      </c>
      <c r="N17" s="71"/>
      <c r="O17" s="80">
        <v>3129.89</v>
      </c>
      <c r="P17" s="71"/>
      <c r="Q17" s="83">
        <v>14586</v>
      </c>
      <c r="R17" s="70"/>
      <c r="S17" s="80">
        <v>112675.5</v>
      </c>
      <c r="T17" s="70"/>
      <c r="U17" s="70">
        <v>422</v>
      </c>
      <c r="V17" s="70"/>
      <c r="W17" s="80">
        <v>1410.43</v>
      </c>
      <c r="AB17" s="88">
        <v>7121.3349999999991</v>
      </c>
      <c r="AC17" s="89">
        <f>AB17/C13*100</f>
        <v>0.21065967816265171</v>
      </c>
    </row>
    <row r="18" spans="1:29" s="9" customFormat="1" ht="24" customHeight="1" x14ac:dyDescent="0.3">
      <c r="A18" s="7"/>
      <c r="B18" s="25" t="s">
        <v>40</v>
      </c>
      <c r="C18" s="80">
        <v>1172941.8500000001</v>
      </c>
      <c r="D18" s="71"/>
      <c r="E18" s="83">
        <v>40232</v>
      </c>
      <c r="F18" s="70"/>
      <c r="G18" s="80">
        <v>715309.53</v>
      </c>
      <c r="H18" s="70"/>
      <c r="I18" s="83">
        <v>9963</v>
      </c>
      <c r="J18" s="71"/>
      <c r="K18" s="80">
        <v>130261.61</v>
      </c>
      <c r="L18" s="71"/>
      <c r="M18" s="71">
        <v>1074</v>
      </c>
      <c r="N18" s="71"/>
      <c r="O18" s="80">
        <v>7664.81</v>
      </c>
      <c r="P18" s="71"/>
      <c r="Q18" s="83">
        <v>19600</v>
      </c>
      <c r="R18" s="70"/>
      <c r="S18" s="80">
        <v>277049.94</v>
      </c>
      <c r="T18" s="70"/>
      <c r="U18" s="70">
        <v>395</v>
      </c>
      <c r="V18" s="70"/>
      <c r="W18" s="80">
        <v>2164.42</v>
      </c>
      <c r="AB18" s="88">
        <v>32547.777499999997</v>
      </c>
      <c r="AC18" s="89">
        <f>AB18/C13*100</f>
        <v>0.96281165442428929</v>
      </c>
    </row>
    <row r="19" spans="1:29" s="9" customFormat="1" ht="24" customHeight="1" x14ac:dyDescent="0.3">
      <c r="A19" s="7"/>
      <c r="B19" s="25" t="s">
        <v>41</v>
      </c>
      <c r="C19" s="80">
        <v>605530.26</v>
      </c>
      <c r="D19" s="71"/>
      <c r="E19" s="83">
        <v>11871</v>
      </c>
      <c r="F19" s="70"/>
      <c r="G19" s="80">
        <v>282820.52</v>
      </c>
      <c r="H19" s="70"/>
      <c r="I19" s="83">
        <v>4693</v>
      </c>
      <c r="J19" s="71"/>
      <c r="K19" s="80">
        <v>91740.69</v>
      </c>
      <c r="L19" s="71"/>
      <c r="M19" s="71">
        <v>504</v>
      </c>
      <c r="N19" s="71"/>
      <c r="O19" s="80">
        <v>5327.91</v>
      </c>
      <c r="P19" s="71"/>
      <c r="Q19" s="83">
        <v>7951</v>
      </c>
      <c r="R19" s="70"/>
      <c r="S19" s="80">
        <v>195843.6</v>
      </c>
      <c r="T19" s="70"/>
      <c r="U19" s="70">
        <v>124</v>
      </c>
      <c r="V19" s="70"/>
      <c r="W19" s="80">
        <v>881.66</v>
      </c>
      <c r="AB19" s="88">
        <v>6367.8775000000005</v>
      </c>
      <c r="AC19" s="89">
        <f>AB19/C13*100</f>
        <v>0.18837128498086261</v>
      </c>
    </row>
    <row r="20" spans="1:29" s="9" customFormat="1" ht="24" customHeight="1" x14ac:dyDescent="0.3">
      <c r="A20" s="7"/>
      <c r="B20" s="25" t="s">
        <v>42</v>
      </c>
      <c r="C20" s="80">
        <v>534969.04</v>
      </c>
      <c r="D20" s="71"/>
      <c r="E20" s="83">
        <v>6123</v>
      </c>
      <c r="F20" s="70"/>
      <c r="G20" s="80">
        <v>178193.09</v>
      </c>
      <c r="H20" s="70"/>
      <c r="I20" s="83">
        <v>3207</v>
      </c>
      <c r="J20" s="71"/>
      <c r="K20" s="80">
        <v>97757.6</v>
      </c>
      <c r="L20" s="71"/>
      <c r="M20" s="71">
        <v>462</v>
      </c>
      <c r="N20" s="71"/>
      <c r="O20" s="80">
        <v>5901.98</v>
      </c>
      <c r="P20" s="71"/>
      <c r="Q20" s="83">
        <v>4936</v>
      </c>
      <c r="R20" s="70"/>
      <c r="S20" s="80">
        <v>221331.74</v>
      </c>
      <c r="T20" s="70"/>
      <c r="U20" s="70">
        <v>61</v>
      </c>
      <c r="V20" s="70"/>
      <c r="W20" s="80">
        <v>1098.0999999999999</v>
      </c>
      <c r="AB20" s="88">
        <v>5638.8575000000001</v>
      </c>
      <c r="AC20" s="89">
        <f>AB20/C13*100</f>
        <v>0.16680578938570575</v>
      </c>
    </row>
    <row r="21" spans="1:29" s="9" customFormat="1" ht="24" customHeight="1" x14ac:dyDescent="0.3">
      <c r="A21" s="7"/>
      <c r="B21" s="25" t="s">
        <v>43</v>
      </c>
      <c r="C21" s="81">
        <v>119056.75</v>
      </c>
      <c r="D21" s="13"/>
      <c r="E21" s="84">
        <v>447</v>
      </c>
      <c r="F21" s="13"/>
      <c r="G21" s="81">
        <v>17487.75</v>
      </c>
      <c r="H21" s="13"/>
      <c r="I21" s="84">
        <v>295</v>
      </c>
      <c r="J21" s="13"/>
      <c r="K21" s="81">
        <v>21623</v>
      </c>
      <c r="L21" s="13"/>
      <c r="M21" s="13">
        <v>51</v>
      </c>
      <c r="N21" s="13"/>
      <c r="O21" s="81">
        <v>1624</v>
      </c>
      <c r="P21" s="13"/>
      <c r="Q21" s="86">
        <v>486</v>
      </c>
      <c r="R21" s="14"/>
      <c r="S21" s="85">
        <v>71180.39</v>
      </c>
      <c r="T21" s="14"/>
      <c r="U21" s="14">
        <v>11</v>
      </c>
      <c r="V21" s="14"/>
      <c r="W21" s="85">
        <v>461.25</v>
      </c>
      <c r="AB21" s="88">
        <v>8539.4824999999983</v>
      </c>
      <c r="AC21" s="89">
        <f>AB21/C13*100</f>
        <v>0.25261058988596885</v>
      </c>
    </row>
    <row r="22" spans="1:29" s="9" customFormat="1" ht="24" customHeight="1" x14ac:dyDescent="0.3">
      <c r="A22" s="7"/>
      <c r="B22" s="25" t="s">
        <v>44</v>
      </c>
      <c r="C22" s="80">
        <v>30151</v>
      </c>
      <c r="D22" s="71"/>
      <c r="E22" s="83">
        <v>16</v>
      </c>
      <c r="F22" s="70"/>
      <c r="G22" s="80">
        <v>598</v>
      </c>
      <c r="H22" s="70"/>
      <c r="I22" s="70">
        <v>21</v>
      </c>
      <c r="J22" s="70"/>
      <c r="K22" s="80">
        <v>7558</v>
      </c>
      <c r="L22" s="71"/>
      <c r="M22" s="70">
        <v>3</v>
      </c>
      <c r="N22" s="70"/>
      <c r="O22" s="80">
        <v>150</v>
      </c>
      <c r="P22" s="71"/>
      <c r="Q22" s="83">
        <v>30</v>
      </c>
      <c r="R22" s="70"/>
      <c r="S22" s="80">
        <v>20721</v>
      </c>
      <c r="T22" s="70"/>
      <c r="U22" s="70" t="s">
        <v>61</v>
      </c>
      <c r="V22" s="70"/>
      <c r="W22" s="80" t="s">
        <v>61</v>
      </c>
      <c r="AB22" s="88">
        <v>74239.93250000001</v>
      </c>
      <c r="AC22" s="89">
        <f>AB22/C13*100</f>
        <v>2.196127592265634</v>
      </c>
    </row>
    <row r="23" spans="1:29" s="8" customFormat="1" ht="10.5" customHeight="1" x14ac:dyDescent="0.3">
      <c r="A23" s="15"/>
      <c r="B23" s="26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17"/>
    </row>
    <row r="24" spans="1:29" s="9" customFormat="1" ht="18.75" customHeight="1" x14ac:dyDescent="0.3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Y24" s="19"/>
      <c r="AB24" s="87">
        <f>SUM(AB13:AB23)</f>
        <v>3380492.7374999998</v>
      </c>
      <c r="AC24" s="89">
        <f>SUM(AC13:AC23)</f>
        <v>100.00000170093551</v>
      </c>
    </row>
    <row r="25" spans="1:29" s="9" customFormat="1" ht="17.25" x14ac:dyDescent="0.3"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</row>
    <row r="27" spans="1:29" x14ac:dyDescent="0.3">
      <c r="X27" s="19">
        <v>59</v>
      </c>
      <c r="Y27" s="19"/>
    </row>
  </sheetData>
  <mergeCells count="43">
    <mergeCell ref="M11:N11"/>
    <mergeCell ref="O11:P11"/>
    <mergeCell ref="E11:F11"/>
    <mergeCell ref="E10:F10"/>
    <mergeCell ref="I11:J11"/>
    <mergeCell ref="K11:L11"/>
    <mergeCell ref="K10:L10"/>
    <mergeCell ref="G10:H10"/>
    <mergeCell ref="O10:P10"/>
    <mergeCell ref="M10:N10"/>
    <mergeCell ref="A6:B6"/>
    <mergeCell ref="C6:D6"/>
    <mergeCell ref="E6:H6"/>
    <mergeCell ref="I6:L6"/>
    <mergeCell ref="I10:J10"/>
    <mergeCell ref="A7:B7"/>
    <mergeCell ref="C8:D8"/>
    <mergeCell ref="A8:B8"/>
    <mergeCell ref="A9:B9"/>
    <mergeCell ref="A10:B10"/>
    <mergeCell ref="C9:D9"/>
    <mergeCell ref="M7:P7"/>
    <mergeCell ref="E8:H8"/>
    <mergeCell ref="E7:H7"/>
    <mergeCell ref="I7:L7"/>
    <mergeCell ref="I8:L8"/>
    <mergeCell ref="M8:P8"/>
    <mergeCell ref="A11:B11"/>
    <mergeCell ref="U6:X6"/>
    <mergeCell ref="Q7:T7"/>
    <mergeCell ref="U7:X7"/>
    <mergeCell ref="Q8:T8"/>
    <mergeCell ref="U8:X8"/>
    <mergeCell ref="U9:X9"/>
    <mergeCell ref="Q10:R10"/>
    <mergeCell ref="S10:T10"/>
    <mergeCell ref="U10:V10"/>
    <mergeCell ref="W10:X10"/>
    <mergeCell ref="Q11:R11"/>
    <mergeCell ref="S11:T11"/>
    <mergeCell ref="U11:V11"/>
    <mergeCell ref="W11:X11"/>
    <mergeCell ref="M6:P6"/>
  </mergeCells>
  <pageMargins left="0.31496062992125984" right="0.31496062992125984" top="0.59055118110236227" bottom="0.31496062992125984" header="0.19685039370078741" footer="0.19685039370078741"/>
  <pageSetup paperSize="9" scale="98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Z27"/>
  <sheetViews>
    <sheetView tabSelected="1" defaultGridColor="0" colorId="12" zoomScale="85" zoomScaleNormal="85" workbookViewId="0">
      <selection activeCell="Z2" sqref="Z2"/>
    </sheetView>
  </sheetViews>
  <sheetFormatPr defaultColWidth="9.33203125" defaultRowHeight="18.75" x14ac:dyDescent="0.3"/>
  <cols>
    <col min="1" max="1" width="4.6640625" style="38" customWidth="1"/>
    <col min="2" max="2" width="24.1640625" style="38" customWidth="1"/>
    <col min="3" max="3" width="10.6640625" style="38" customWidth="1"/>
    <col min="4" max="4" width="0.33203125" style="38" customWidth="1"/>
    <col min="5" max="5" width="13.5" style="38" customWidth="1"/>
    <col min="6" max="6" width="0.5" style="38" customWidth="1"/>
    <col min="7" max="7" width="11.6640625" style="38" customWidth="1"/>
    <col min="8" max="8" width="0.6640625" style="38" customWidth="1"/>
    <col min="9" max="9" width="12.6640625" style="38" customWidth="1"/>
    <col min="10" max="10" width="0.33203125" style="38" customWidth="1"/>
    <col min="11" max="11" width="9.1640625" style="38" customWidth="1"/>
    <col min="12" max="12" width="0.83203125" style="38" customWidth="1"/>
    <col min="13" max="13" width="11.5" style="38" customWidth="1"/>
    <col min="14" max="14" width="0.6640625" style="38" customWidth="1"/>
    <col min="15" max="15" width="11" style="38" customWidth="1"/>
    <col min="16" max="16" width="1.83203125" style="38" customWidth="1"/>
    <col min="17" max="17" width="11.5" style="38" customWidth="1"/>
    <col min="18" max="18" width="1.33203125" style="38" customWidth="1"/>
    <col min="19" max="19" width="9.6640625" style="38" customWidth="1"/>
    <col min="20" max="20" width="0.33203125" style="38" customWidth="1"/>
    <col min="21" max="21" width="9.6640625" style="38" customWidth="1"/>
    <col min="22" max="22" width="0.1640625" style="38" customWidth="1"/>
    <col min="23" max="23" width="9.83203125" style="38" customWidth="1"/>
    <col min="24" max="24" width="0.5" style="38" customWidth="1"/>
    <col min="25" max="25" width="12.83203125" style="38" customWidth="1"/>
    <col min="26" max="27" width="3.33203125" style="38" customWidth="1"/>
    <col min="28" max="16384" width="9.33203125" style="38"/>
  </cols>
  <sheetData>
    <row r="1" spans="1:26" x14ac:dyDescent="0.3">
      <c r="W1" s="39"/>
      <c r="Z1" s="39">
        <v>60</v>
      </c>
    </row>
    <row r="2" spans="1:26" ht="23.1" customHeight="1" x14ac:dyDescent="0.3">
      <c r="B2" s="40" t="s">
        <v>65</v>
      </c>
      <c r="C2" s="40"/>
      <c r="D2" s="40"/>
      <c r="E2" s="40"/>
      <c r="F2" s="40"/>
      <c r="G2" s="40"/>
      <c r="H2" s="40"/>
      <c r="I2" s="40"/>
      <c r="J2" s="40"/>
      <c r="W2" s="41" t="s">
        <v>47</v>
      </c>
      <c r="Z2" s="75" t="s">
        <v>46</v>
      </c>
    </row>
    <row r="3" spans="1:26" s="42" customFormat="1" ht="23.1" customHeight="1" x14ac:dyDescent="0.3">
      <c r="B3" s="40" t="s">
        <v>66</v>
      </c>
      <c r="W3" s="43" t="s">
        <v>48</v>
      </c>
      <c r="Z3" s="76" t="s">
        <v>45</v>
      </c>
    </row>
    <row r="4" spans="1:26" ht="5.0999999999999996" customHeight="1" x14ac:dyDescent="0.3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6" ht="21" customHeight="1" x14ac:dyDescent="0.3">
      <c r="A5" s="103"/>
      <c r="B5" s="100"/>
      <c r="C5" s="58"/>
      <c r="D5" s="59"/>
      <c r="E5" s="59"/>
      <c r="F5" s="60"/>
      <c r="G5" s="58"/>
      <c r="H5" s="59"/>
      <c r="I5" s="59"/>
      <c r="J5" s="60"/>
      <c r="K5" s="99"/>
      <c r="L5" s="103"/>
      <c r="M5" s="103"/>
      <c r="N5" s="100"/>
      <c r="O5" s="99"/>
      <c r="P5" s="103"/>
      <c r="Q5" s="103"/>
      <c r="R5" s="100"/>
      <c r="S5" s="62"/>
      <c r="T5" s="63"/>
      <c r="U5" s="63"/>
      <c r="V5" s="64"/>
      <c r="W5" s="121" t="s">
        <v>49</v>
      </c>
      <c r="X5" s="122"/>
      <c r="Y5" s="122"/>
      <c r="Z5" s="123"/>
    </row>
    <row r="6" spans="1:26" ht="21.75" customHeight="1" x14ac:dyDescent="0.3">
      <c r="A6" s="92"/>
      <c r="B6" s="94"/>
      <c r="C6" s="93" t="s">
        <v>27</v>
      </c>
      <c r="D6" s="92"/>
      <c r="E6" s="92"/>
      <c r="F6" s="94"/>
      <c r="G6" s="93" t="s">
        <v>15</v>
      </c>
      <c r="H6" s="92"/>
      <c r="I6" s="92"/>
      <c r="J6" s="94"/>
      <c r="K6" s="93" t="s">
        <v>32</v>
      </c>
      <c r="L6" s="92"/>
      <c r="M6" s="92"/>
      <c r="N6" s="94"/>
      <c r="O6" s="93" t="s">
        <v>35</v>
      </c>
      <c r="P6" s="92"/>
      <c r="Q6" s="92"/>
      <c r="R6" s="94"/>
      <c r="S6" s="109" t="s">
        <v>33</v>
      </c>
      <c r="T6" s="110"/>
      <c r="U6" s="110"/>
      <c r="V6" s="111"/>
      <c r="W6" s="121" t="s">
        <v>50</v>
      </c>
      <c r="X6" s="122"/>
      <c r="Y6" s="122"/>
      <c r="Z6" s="123"/>
    </row>
    <row r="7" spans="1:26" ht="20.25" customHeight="1" x14ac:dyDescent="0.3">
      <c r="A7" s="92" t="s">
        <v>24</v>
      </c>
      <c r="B7" s="94"/>
      <c r="C7" s="95" t="s">
        <v>26</v>
      </c>
      <c r="D7" s="96"/>
      <c r="E7" s="96"/>
      <c r="F7" s="97"/>
      <c r="G7" s="95" t="s">
        <v>2</v>
      </c>
      <c r="H7" s="96"/>
      <c r="I7" s="96"/>
      <c r="J7" s="97"/>
      <c r="K7" s="95" t="s">
        <v>4</v>
      </c>
      <c r="L7" s="96"/>
      <c r="M7" s="96"/>
      <c r="N7" s="97"/>
      <c r="O7" s="95" t="s">
        <v>7</v>
      </c>
      <c r="P7" s="96"/>
      <c r="Q7" s="96"/>
      <c r="R7" s="97"/>
      <c r="S7" s="109" t="s">
        <v>34</v>
      </c>
      <c r="T7" s="110"/>
      <c r="U7" s="110"/>
      <c r="V7" s="111"/>
      <c r="W7" s="96" t="s">
        <v>51</v>
      </c>
      <c r="X7" s="96"/>
      <c r="Y7" s="96"/>
      <c r="Z7" s="96"/>
    </row>
    <row r="8" spans="1:26" ht="18" customHeight="1" x14ac:dyDescent="0.3">
      <c r="A8" s="106" t="s">
        <v>29</v>
      </c>
      <c r="B8" s="107"/>
      <c r="C8" s="54"/>
      <c r="D8" s="55"/>
      <c r="E8" s="55"/>
      <c r="F8" s="61"/>
      <c r="G8" s="54"/>
      <c r="H8" s="55"/>
      <c r="I8" s="55"/>
      <c r="J8" s="61"/>
      <c r="K8" s="30"/>
      <c r="L8" s="21"/>
      <c r="M8" s="21"/>
      <c r="N8" s="31"/>
      <c r="O8" s="30"/>
      <c r="P8" s="21"/>
      <c r="Q8" s="21"/>
      <c r="R8" s="31"/>
      <c r="S8" s="30"/>
      <c r="T8" s="21"/>
      <c r="U8" s="21"/>
      <c r="V8" s="31"/>
      <c r="W8" s="101" t="s">
        <v>3</v>
      </c>
      <c r="X8" s="98"/>
      <c r="Y8" s="98"/>
      <c r="Z8" s="98"/>
    </row>
    <row r="9" spans="1:26" ht="22.5" customHeight="1" x14ac:dyDescent="0.3">
      <c r="A9" s="92"/>
      <c r="B9" s="94"/>
      <c r="C9" s="112" t="s">
        <v>9</v>
      </c>
      <c r="D9" s="113"/>
      <c r="E9" s="114" t="s">
        <v>8</v>
      </c>
      <c r="F9" s="115"/>
      <c r="G9" s="112" t="s">
        <v>9</v>
      </c>
      <c r="H9" s="113"/>
      <c r="I9" s="114" t="s">
        <v>8</v>
      </c>
      <c r="J9" s="115"/>
      <c r="K9" s="112" t="s">
        <v>9</v>
      </c>
      <c r="L9" s="113"/>
      <c r="M9" s="114" t="s">
        <v>8</v>
      </c>
      <c r="N9" s="115"/>
      <c r="O9" s="112" t="s">
        <v>9</v>
      </c>
      <c r="P9" s="113"/>
      <c r="Q9" s="114" t="s">
        <v>8</v>
      </c>
      <c r="R9" s="115"/>
      <c r="S9" s="112" t="s">
        <v>9</v>
      </c>
      <c r="T9" s="113"/>
      <c r="U9" s="114" t="s">
        <v>8</v>
      </c>
      <c r="V9" s="115"/>
      <c r="W9" s="112" t="s">
        <v>9</v>
      </c>
      <c r="X9" s="113"/>
      <c r="Y9" s="114" t="s">
        <v>8</v>
      </c>
      <c r="Z9" s="124"/>
    </row>
    <row r="10" spans="1:26" ht="15" customHeight="1" x14ac:dyDescent="0.3">
      <c r="A10" s="119"/>
      <c r="B10" s="120"/>
      <c r="C10" s="116" t="s">
        <v>5</v>
      </c>
      <c r="D10" s="117"/>
      <c r="E10" s="65" t="s">
        <v>6</v>
      </c>
      <c r="F10" s="32"/>
      <c r="G10" s="116" t="s">
        <v>5</v>
      </c>
      <c r="H10" s="117"/>
      <c r="I10" s="118" t="s">
        <v>6</v>
      </c>
      <c r="J10" s="117"/>
      <c r="K10" s="116" t="s">
        <v>5</v>
      </c>
      <c r="L10" s="117"/>
      <c r="M10" s="118" t="s">
        <v>6</v>
      </c>
      <c r="N10" s="117"/>
      <c r="O10" s="116" t="s">
        <v>5</v>
      </c>
      <c r="P10" s="117"/>
      <c r="Q10" s="118" t="s">
        <v>6</v>
      </c>
      <c r="R10" s="117"/>
      <c r="S10" s="116" t="s">
        <v>5</v>
      </c>
      <c r="T10" s="117"/>
      <c r="U10" s="118" t="s">
        <v>6</v>
      </c>
      <c r="V10" s="117"/>
      <c r="W10" s="116" t="s">
        <v>5</v>
      </c>
      <c r="X10" s="117"/>
      <c r="Y10" s="118" t="s">
        <v>6</v>
      </c>
      <c r="Z10" s="125"/>
    </row>
    <row r="11" spans="1:26" ht="5.0999999999999996" customHeight="1" x14ac:dyDescent="0.3">
      <c r="A11" s="44"/>
      <c r="B11" s="56"/>
      <c r="C11" s="45"/>
      <c r="D11" s="45"/>
      <c r="E11" s="45"/>
      <c r="F11" s="45"/>
      <c r="G11" s="45"/>
      <c r="H11" s="45"/>
      <c r="I11" s="45"/>
      <c r="J11" s="45"/>
      <c r="K11" s="44"/>
      <c r="L11" s="46"/>
      <c r="M11" s="44"/>
      <c r="N11" s="44"/>
      <c r="O11" s="47"/>
      <c r="P11" s="47"/>
      <c r="Q11" s="47"/>
    </row>
    <row r="12" spans="1:26" ht="24" customHeight="1" x14ac:dyDescent="0.3">
      <c r="A12" s="48" t="s">
        <v>19</v>
      </c>
      <c r="B12" s="57"/>
      <c r="C12" s="82">
        <f>SUM(C13:C21)</f>
        <v>3352</v>
      </c>
      <c r="D12" s="78"/>
      <c r="E12" s="79">
        <f>SUM(E13:E21)</f>
        <v>32547.777499999997</v>
      </c>
      <c r="F12" s="78"/>
      <c r="G12" s="82">
        <f>SUM(G13:G21)</f>
        <v>1011</v>
      </c>
      <c r="H12" s="78"/>
      <c r="I12" s="79">
        <f>SUM(I13:I21)</f>
        <v>6367.8775000000005</v>
      </c>
      <c r="J12" s="78"/>
      <c r="K12" s="82">
        <f>SUM(K13:K21)</f>
        <v>3650</v>
      </c>
      <c r="L12" s="78"/>
      <c r="M12" s="79">
        <f>SUM(M13:M21)</f>
        <v>5638.8575000000001</v>
      </c>
      <c r="N12" s="78"/>
      <c r="O12" s="82">
        <f>SUM(O13:O21)</f>
        <v>4244</v>
      </c>
      <c r="P12" s="78"/>
      <c r="Q12" s="79">
        <f>SUM(Q13:Q21)</f>
        <v>8539.4824999999983</v>
      </c>
      <c r="R12" s="78"/>
      <c r="S12" s="79">
        <f>SUM(S13:S21)</f>
        <v>0</v>
      </c>
      <c r="T12" s="78"/>
      <c r="U12" s="79">
        <f>SUM(U13:U21)</f>
        <v>0</v>
      </c>
      <c r="V12" s="78"/>
      <c r="W12" s="82">
        <f>SUM(W13:W21)</f>
        <v>14520</v>
      </c>
      <c r="X12" s="77"/>
      <c r="Y12" s="79">
        <f>SUM(Y13:Y21)</f>
        <v>74239.93250000001</v>
      </c>
    </row>
    <row r="13" spans="1:26" ht="24" customHeight="1" x14ac:dyDescent="0.3">
      <c r="A13" s="44"/>
      <c r="B13" s="25" t="s">
        <v>52</v>
      </c>
      <c r="C13" s="83">
        <v>18</v>
      </c>
      <c r="D13" s="70"/>
      <c r="E13" s="80">
        <v>9.1750000000000007</v>
      </c>
      <c r="F13" s="70"/>
      <c r="G13" s="70">
        <v>88</v>
      </c>
      <c r="H13" s="70"/>
      <c r="I13" s="80">
        <v>35.954999999999998</v>
      </c>
      <c r="J13" s="70"/>
      <c r="K13" s="83">
        <v>1050</v>
      </c>
      <c r="L13" s="70"/>
      <c r="M13" s="80">
        <v>374.51</v>
      </c>
      <c r="N13" s="70"/>
      <c r="O13" s="83">
        <v>82</v>
      </c>
      <c r="P13" s="70"/>
      <c r="Q13" s="80">
        <v>46.4375</v>
      </c>
      <c r="R13" s="70"/>
      <c r="S13" s="79">
        <f t="shared" ref="S13:S21" si="0">SUM(S14:S22)</f>
        <v>0</v>
      </c>
      <c r="T13" s="70"/>
      <c r="U13" s="79">
        <f t="shared" ref="U13:U21" si="1">SUM(U14:U22)</f>
        <v>0</v>
      </c>
      <c r="V13" s="70"/>
      <c r="W13" s="83">
        <v>570</v>
      </c>
      <c r="X13" s="70"/>
      <c r="Y13" s="80">
        <v>241.86750000000001</v>
      </c>
    </row>
    <row r="14" spans="1:26" ht="24" customHeight="1" x14ac:dyDescent="0.3">
      <c r="A14" s="44"/>
      <c r="B14" s="25" t="s">
        <v>53</v>
      </c>
      <c r="C14" s="83">
        <v>92</v>
      </c>
      <c r="D14" s="70"/>
      <c r="E14" s="80">
        <v>253.9425</v>
      </c>
      <c r="F14" s="70"/>
      <c r="G14" s="70">
        <v>106</v>
      </c>
      <c r="H14" s="70"/>
      <c r="I14" s="80">
        <v>173.92500000000001</v>
      </c>
      <c r="J14" s="70"/>
      <c r="K14" s="83">
        <v>343</v>
      </c>
      <c r="L14" s="70"/>
      <c r="M14" s="80">
        <v>419.5625</v>
      </c>
      <c r="N14" s="70"/>
      <c r="O14" s="83">
        <v>213</v>
      </c>
      <c r="P14" s="70"/>
      <c r="Q14" s="80">
        <v>320.11</v>
      </c>
      <c r="R14" s="70"/>
      <c r="S14" s="79">
        <f t="shared" si="0"/>
        <v>0</v>
      </c>
      <c r="T14" s="70"/>
      <c r="U14" s="79">
        <f t="shared" si="1"/>
        <v>0</v>
      </c>
      <c r="V14" s="70"/>
      <c r="W14" s="83">
        <v>821</v>
      </c>
      <c r="X14" s="70"/>
      <c r="Y14" s="80">
        <v>636.57000000000005</v>
      </c>
    </row>
    <row r="15" spans="1:26" ht="24" customHeight="1" x14ac:dyDescent="0.3">
      <c r="A15" s="44"/>
      <c r="B15" s="25" t="s">
        <v>54</v>
      </c>
      <c r="C15" s="83">
        <v>159</v>
      </c>
      <c r="D15" s="70"/>
      <c r="E15" s="80">
        <v>548.37</v>
      </c>
      <c r="F15" s="70"/>
      <c r="G15" s="70">
        <v>52</v>
      </c>
      <c r="H15" s="70"/>
      <c r="I15" s="80">
        <v>116.6</v>
      </c>
      <c r="J15" s="70"/>
      <c r="K15" s="83">
        <v>306</v>
      </c>
      <c r="L15" s="70"/>
      <c r="M15" s="80">
        <v>309.85250000000002</v>
      </c>
      <c r="N15" s="70"/>
      <c r="O15" s="83">
        <v>320</v>
      </c>
      <c r="P15" s="70"/>
      <c r="Q15" s="80">
        <v>376.36</v>
      </c>
      <c r="R15" s="70"/>
      <c r="S15" s="79">
        <f t="shared" si="0"/>
        <v>0</v>
      </c>
      <c r="T15" s="70"/>
      <c r="U15" s="79">
        <f t="shared" si="1"/>
        <v>0</v>
      </c>
      <c r="V15" s="70"/>
      <c r="W15" s="83">
        <v>1260</v>
      </c>
      <c r="X15" s="70"/>
      <c r="Y15" s="80">
        <v>1314.7149999999999</v>
      </c>
    </row>
    <row r="16" spans="1:26" ht="24" customHeight="1" x14ac:dyDescent="0.3">
      <c r="A16" s="44"/>
      <c r="B16" s="25" t="s">
        <v>55</v>
      </c>
      <c r="C16" s="83">
        <v>635</v>
      </c>
      <c r="D16" s="70"/>
      <c r="E16" s="80">
        <v>3245.07</v>
      </c>
      <c r="F16" s="70"/>
      <c r="G16" s="70">
        <v>200</v>
      </c>
      <c r="H16" s="70"/>
      <c r="I16" s="80">
        <v>626.49249999999995</v>
      </c>
      <c r="J16" s="70"/>
      <c r="K16" s="83">
        <v>750</v>
      </c>
      <c r="L16" s="70"/>
      <c r="M16" s="80">
        <v>961.30250000000001</v>
      </c>
      <c r="N16" s="70"/>
      <c r="O16" s="83">
        <v>1081</v>
      </c>
      <c r="P16" s="70"/>
      <c r="Q16" s="80">
        <v>1721.3150000000001</v>
      </c>
      <c r="R16" s="70"/>
      <c r="S16" s="79">
        <f t="shared" si="0"/>
        <v>0</v>
      </c>
      <c r="T16" s="70"/>
      <c r="U16" s="79">
        <f t="shared" si="1"/>
        <v>0</v>
      </c>
      <c r="V16" s="70"/>
      <c r="W16" s="83">
        <v>3755</v>
      </c>
      <c r="X16" s="70"/>
      <c r="Y16" s="80">
        <v>7703.44</v>
      </c>
    </row>
    <row r="17" spans="1:26" ht="24" customHeight="1" x14ac:dyDescent="0.3">
      <c r="A17" s="44"/>
      <c r="B17" s="25" t="s">
        <v>56</v>
      </c>
      <c r="C17" s="83">
        <v>1303</v>
      </c>
      <c r="D17" s="70"/>
      <c r="E17" s="80">
        <v>9831.14</v>
      </c>
      <c r="F17" s="70"/>
      <c r="G17" s="70">
        <v>306</v>
      </c>
      <c r="H17" s="70"/>
      <c r="I17" s="80">
        <v>1855.41</v>
      </c>
      <c r="J17" s="70"/>
      <c r="K17" s="83">
        <v>773</v>
      </c>
      <c r="L17" s="70"/>
      <c r="M17" s="80">
        <v>1492.9725000000001</v>
      </c>
      <c r="N17" s="70"/>
      <c r="O17" s="83">
        <v>1516</v>
      </c>
      <c r="P17" s="70"/>
      <c r="Q17" s="80">
        <v>2968.23</v>
      </c>
      <c r="R17" s="70"/>
      <c r="S17" s="79">
        <f t="shared" si="0"/>
        <v>0</v>
      </c>
      <c r="T17" s="70"/>
      <c r="U17" s="79">
        <f t="shared" si="1"/>
        <v>0</v>
      </c>
      <c r="V17" s="70"/>
      <c r="W17" s="83">
        <v>4990</v>
      </c>
      <c r="X17" s="70"/>
      <c r="Y17" s="80">
        <v>24343.8</v>
      </c>
    </row>
    <row r="18" spans="1:26" ht="24" customHeight="1" x14ac:dyDescent="0.3">
      <c r="A18" s="44"/>
      <c r="B18" s="25" t="s">
        <v>57</v>
      </c>
      <c r="C18" s="83">
        <v>602</v>
      </c>
      <c r="D18" s="70"/>
      <c r="E18" s="80">
        <v>6652.3</v>
      </c>
      <c r="F18" s="70"/>
      <c r="G18" s="70">
        <v>159</v>
      </c>
      <c r="H18" s="70"/>
      <c r="I18" s="80">
        <v>1654.7449999999999</v>
      </c>
      <c r="J18" s="70"/>
      <c r="K18" s="83">
        <v>269</v>
      </c>
      <c r="L18" s="70"/>
      <c r="M18" s="80">
        <v>894.47</v>
      </c>
      <c r="N18" s="70"/>
      <c r="O18" s="83">
        <v>627</v>
      </c>
      <c r="P18" s="70"/>
      <c r="Q18" s="80">
        <v>1668.1775</v>
      </c>
      <c r="R18" s="70"/>
      <c r="S18" s="79">
        <f t="shared" si="0"/>
        <v>0</v>
      </c>
      <c r="T18" s="70"/>
      <c r="U18" s="79">
        <f t="shared" si="1"/>
        <v>0</v>
      </c>
      <c r="V18" s="70"/>
      <c r="W18" s="83">
        <v>1875</v>
      </c>
      <c r="X18" s="70"/>
      <c r="Y18" s="80">
        <v>18046.189999999999</v>
      </c>
    </row>
    <row r="19" spans="1:26" ht="24" customHeight="1" x14ac:dyDescent="0.3">
      <c r="A19" s="44"/>
      <c r="B19" s="25" t="s">
        <v>58</v>
      </c>
      <c r="C19" s="83">
        <v>475</v>
      </c>
      <c r="D19" s="70"/>
      <c r="E19" s="80">
        <v>7986.28</v>
      </c>
      <c r="F19" s="70"/>
      <c r="G19" s="70">
        <v>93</v>
      </c>
      <c r="H19" s="70"/>
      <c r="I19" s="80">
        <v>1725.75</v>
      </c>
      <c r="J19" s="70"/>
      <c r="K19" s="83">
        <v>149</v>
      </c>
      <c r="L19" s="70"/>
      <c r="M19" s="80">
        <v>734.50750000000005</v>
      </c>
      <c r="N19" s="70"/>
      <c r="O19" s="83">
        <v>370</v>
      </c>
      <c r="P19" s="70"/>
      <c r="Q19" s="80">
        <v>1184.1025</v>
      </c>
      <c r="R19" s="70"/>
      <c r="S19" s="79">
        <f t="shared" si="0"/>
        <v>0</v>
      </c>
      <c r="T19" s="70"/>
      <c r="U19" s="79">
        <f t="shared" si="1"/>
        <v>0</v>
      </c>
      <c r="V19" s="70"/>
      <c r="W19" s="83">
        <v>1162</v>
      </c>
      <c r="X19" s="70"/>
      <c r="Y19" s="80">
        <v>19055.91</v>
      </c>
    </row>
    <row r="20" spans="1:26" ht="24" customHeight="1" x14ac:dyDescent="0.3">
      <c r="A20" s="44"/>
      <c r="B20" s="25" t="s">
        <v>59</v>
      </c>
      <c r="C20" s="83">
        <v>61</v>
      </c>
      <c r="D20" s="70"/>
      <c r="E20" s="80">
        <v>2938.5</v>
      </c>
      <c r="F20" s="70"/>
      <c r="G20" s="70">
        <v>7</v>
      </c>
      <c r="H20" s="70"/>
      <c r="I20" s="80">
        <v>179</v>
      </c>
      <c r="J20" s="70"/>
      <c r="K20" s="83">
        <v>10</v>
      </c>
      <c r="L20" s="70"/>
      <c r="M20" s="80">
        <v>451.68</v>
      </c>
      <c r="N20" s="70"/>
      <c r="O20" s="83">
        <v>33</v>
      </c>
      <c r="P20" s="70"/>
      <c r="Q20" s="80">
        <v>218.75</v>
      </c>
      <c r="R20" s="70"/>
      <c r="S20" s="79">
        <f t="shared" si="0"/>
        <v>0</v>
      </c>
      <c r="T20" s="70"/>
      <c r="U20" s="79">
        <f t="shared" si="1"/>
        <v>0</v>
      </c>
      <c r="V20" s="70"/>
      <c r="W20" s="83">
        <v>86</v>
      </c>
      <c r="X20" s="70"/>
      <c r="Y20" s="80">
        <v>2892.44</v>
      </c>
    </row>
    <row r="21" spans="1:26" ht="24" customHeight="1" x14ac:dyDescent="0.3">
      <c r="A21" s="44"/>
      <c r="B21" s="25" t="s">
        <v>60</v>
      </c>
      <c r="C21" s="83">
        <v>7</v>
      </c>
      <c r="D21" s="70"/>
      <c r="E21" s="80">
        <v>1083</v>
      </c>
      <c r="F21" s="70"/>
      <c r="G21" s="70" t="s">
        <v>61</v>
      </c>
      <c r="H21" s="70"/>
      <c r="I21" s="70" t="s">
        <v>61</v>
      </c>
      <c r="J21" s="70"/>
      <c r="K21" s="83" t="s">
        <v>61</v>
      </c>
      <c r="L21" s="70"/>
      <c r="M21" s="80" t="s">
        <v>61</v>
      </c>
      <c r="N21" s="70"/>
      <c r="O21" s="83">
        <v>2</v>
      </c>
      <c r="P21" s="70"/>
      <c r="Q21" s="80">
        <v>36</v>
      </c>
      <c r="R21" s="70"/>
      <c r="S21" s="79">
        <f t="shared" si="0"/>
        <v>0</v>
      </c>
      <c r="T21" s="70"/>
      <c r="U21" s="79">
        <f t="shared" si="1"/>
        <v>0</v>
      </c>
      <c r="V21" s="70"/>
      <c r="W21" s="83">
        <v>1</v>
      </c>
      <c r="X21" s="70"/>
      <c r="Y21" s="80">
        <v>5</v>
      </c>
      <c r="Z21" s="44"/>
    </row>
    <row r="22" spans="1:26" ht="11.25" customHeight="1" x14ac:dyDescent="0.45">
      <c r="A22" s="52"/>
      <c r="B22" s="53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52"/>
    </row>
    <row r="23" spans="1:26" ht="4.5" customHeight="1" x14ac:dyDescent="0.3">
      <c r="A23" s="44"/>
      <c r="B23" s="49"/>
      <c r="C23" s="49"/>
      <c r="D23" s="49"/>
      <c r="E23" s="49"/>
      <c r="F23" s="49"/>
      <c r="G23" s="49"/>
      <c r="H23" s="49"/>
      <c r="I23" s="49"/>
      <c r="J23" s="49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</row>
    <row r="24" spans="1:26" ht="19.5" customHeight="1" x14ac:dyDescent="0.3">
      <c r="B24" s="38" t="s">
        <v>18</v>
      </c>
      <c r="C24" s="50"/>
      <c r="D24" s="50"/>
      <c r="E24" s="50"/>
      <c r="F24" s="50"/>
      <c r="G24" s="50"/>
      <c r="H24" s="50"/>
      <c r="I24" s="50"/>
      <c r="J24" s="50"/>
    </row>
    <row r="25" spans="1:26" ht="15.75" customHeight="1" x14ac:dyDescent="0.3">
      <c r="B25" s="38" t="s">
        <v>16</v>
      </c>
      <c r="C25" s="51"/>
      <c r="D25" s="51"/>
      <c r="E25" s="51"/>
      <c r="F25" s="51"/>
      <c r="G25" s="51"/>
      <c r="H25" s="51"/>
      <c r="I25" s="51"/>
      <c r="J25" s="51"/>
    </row>
    <row r="26" spans="1:26" ht="20.100000000000001" customHeight="1" x14ac:dyDescent="0.3"/>
    <row r="27" spans="1:26" ht="20.100000000000001" customHeight="1" x14ac:dyDescent="0.3"/>
  </sheetData>
  <mergeCells count="45">
    <mergeCell ref="W7:Z7"/>
    <mergeCell ref="W9:X9"/>
    <mergeCell ref="Y9:Z9"/>
    <mergeCell ref="W10:X10"/>
    <mergeCell ref="Y10:Z10"/>
    <mergeCell ref="W8:Z8"/>
    <mergeCell ref="S6:V6"/>
    <mergeCell ref="K5:N5"/>
    <mergeCell ref="K6:N6"/>
    <mergeCell ref="O5:R5"/>
    <mergeCell ref="W5:Z5"/>
    <mergeCell ref="W6:Z6"/>
    <mergeCell ref="A5:B5"/>
    <mergeCell ref="A10:B10"/>
    <mergeCell ref="O10:P10"/>
    <mergeCell ref="Q10:R10"/>
    <mergeCell ref="O9:P9"/>
    <mergeCell ref="Q9:R9"/>
    <mergeCell ref="M10:N10"/>
    <mergeCell ref="K9:L9"/>
    <mergeCell ref="M9:N9"/>
    <mergeCell ref="C6:F6"/>
    <mergeCell ref="S10:T10"/>
    <mergeCell ref="U10:V10"/>
    <mergeCell ref="A6:B6"/>
    <mergeCell ref="O6:R6"/>
    <mergeCell ref="K10:L10"/>
    <mergeCell ref="U9:V9"/>
    <mergeCell ref="S9:T9"/>
    <mergeCell ref="A7:B7"/>
    <mergeCell ref="A8:B8"/>
    <mergeCell ref="A9:B9"/>
    <mergeCell ref="G6:J6"/>
    <mergeCell ref="C7:F7"/>
    <mergeCell ref="G7:J7"/>
    <mergeCell ref="C10:D10"/>
    <mergeCell ref="G10:H10"/>
    <mergeCell ref="I10:J10"/>
    <mergeCell ref="S7:V7"/>
    <mergeCell ref="O7:R7"/>
    <mergeCell ref="K7:N7"/>
    <mergeCell ref="C9:D9"/>
    <mergeCell ref="E9:F9"/>
    <mergeCell ref="G9:H9"/>
    <mergeCell ref="I9:J9"/>
  </mergeCells>
  <pageMargins left="0.31496062992125984" right="0.31496062992125984" top="0.59055118110236227" bottom="0.31496062992125984" header="0.19685039370078741" footer="0.19685039370078741"/>
  <pageSetup paperSize="9" scale="98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5.1</vt:lpstr>
      <vt:lpstr>ตาราง 5.1 (ต่อ1)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2014-11-26T04:07:50Z</cp:lastPrinted>
  <dcterms:created xsi:type="dcterms:W3CDTF">1999-10-20T09:31:37Z</dcterms:created>
  <dcterms:modified xsi:type="dcterms:W3CDTF">2014-12-09T07:39:20Z</dcterms:modified>
</cp:coreProperties>
</file>