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4.3" sheetId="8" r:id="rId1"/>
    <sheet name="Sheet1" sheetId="9" state="hidden" r:id="rId2"/>
  </sheets>
  <calcPr calcId="124519"/>
</workbook>
</file>

<file path=xl/calcChain.xml><?xml version="1.0" encoding="utf-8"?>
<calcChain xmlns="http://schemas.openxmlformats.org/spreadsheetml/2006/main">
  <c r="D12" i="9"/>
  <c r="D15"/>
  <c r="D18"/>
  <c r="D21"/>
  <c r="D25"/>
  <c r="D28"/>
  <c r="D32"/>
  <c r="D36"/>
  <c r="D39"/>
  <c r="N39"/>
  <c r="L39"/>
  <c r="B39"/>
  <c r="F39"/>
  <c r="H39"/>
  <c r="J39"/>
  <c r="P39"/>
  <c r="R39"/>
  <c r="B36"/>
  <c r="F36"/>
  <c r="H36"/>
  <c r="J36"/>
  <c r="L36"/>
  <c r="N36"/>
  <c r="P36"/>
  <c r="R36"/>
  <c r="B32"/>
  <c r="F32"/>
  <c r="H32"/>
  <c r="J32"/>
  <c r="L32"/>
  <c r="N32"/>
  <c r="P32"/>
  <c r="R32"/>
  <c r="B28"/>
  <c r="F28"/>
  <c r="H28"/>
  <c r="J28"/>
  <c r="L28"/>
  <c r="N28"/>
  <c r="P28"/>
  <c r="R28"/>
  <c r="B25"/>
  <c r="F25"/>
  <c r="H25"/>
  <c r="J25"/>
  <c r="L25"/>
  <c r="N25"/>
  <c r="P25"/>
  <c r="R25"/>
  <c r="B21"/>
  <c r="F21"/>
  <c r="H21"/>
  <c r="J21"/>
  <c r="L21"/>
  <c r="N21"/>
  <c r="P21"/>
  <c r="R21"/>
  <c r="B18"/>
  <c r="F18"/>
  <c r="H18"/>
  <c r="J18"/>
  <c r="L18"/>
  <c r="N18"/>
  <c r="P18"/>
  <c r="R18"/>
  <c r="B15"/>
  <c r="F15"/>
  <c r="H15"/>
  <c r="J15"/>
  <c r="L15"/>
  <c r="N15"/>
  <c r="P15"/>
  <c r="R15"/>
  <c r="B12"/>
  <c r="F12"/>
  <c r="H12"/>
  <c r="J12"/>
  <c r="L12"/>
  <c r="N12"/>
  <c r="P12"/>
  <c r="R12"/>
</calcChain>
</file>

<file path=xl/sharedStrings.xml><?xml version="1.0" encoding="utf-8"?>
<sst xmlns="http://schemas.openxmlformats.org/spreadsheetml/2006/main" count="86" uniqueCount="66">
  <si>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</si>
  <si>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</si>
  <si>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</si>
  <si>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</si>
  <si>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</si>
  <si>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</si>
  <si>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</si>
  <si>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</si>
  <si>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</si>
  <si>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</si>
  <si>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>-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</si>
  <si>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</si>
  <si>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</si>
  <si>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</si>
  <si>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</si>
  <si>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</si>
  <si>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</si>
  <si>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</si>
  <si>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</si>
  <si>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</si>
  <si>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</si>
  <si>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</si>
  <si>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</si>
  <si>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</si>
  <si>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</si>
  <si>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</si>
  <si>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</si>
  <si>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</si>
  <si>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5.3 จำนวนผู้ถือครองที่รายงานการมีเนื้อที่ของตนเองและเนื้อที่ถือครอง จำแนกตามเอกสารสิทธิ์ และขนาดเนื้อที่ถือครองทั้งสิ้น</t>
  </si>
  <si>
    <t>เนื้อที่ : ไร่</t>
  </si>
  <si>
    <t xml:space="preserve">TABLE 5.3 NUMBER OF HOLDINGS REPORTING OWN LAND AND AREA OWNED BY TYPE OF DOCUMENTARY OF RIGHT AND SIZE </t>
  </si>
  <si>
    <t>Area : Rai</t>
  </si>
  <si>
    <t xml:space="preserve">             OF TOTAL AREA OF HOLDING</t>
  </si>
  <si>
    <t>ขนาดเนื้อที่ถือครองทั้งสิ้น (ไร่) Size of total area of holding (rai) แยกตาม (Sum_A06 )</t>
  </si>
  <si>
    <t>เนื้อที่ของตนเอง Own land</t>
  </si>
  <si>
    <t>เป็นเจ้าของ Owner</t>
  </si>
  <si>
    <t>รวม Sub - total</t>
  </si>
  <si>
    <t>โฉนด/ตราจอง/นส.5/นส.3/นส.3ก/นส. Title deed N.S.5 / N.S.3 / N.S. 3K/N.S. 3Khor</t>
  </si>
  <si>
    <t>สปก. 4-01 / นค. / สทก. / กสน. SPK</t>
  </si>
  <si>
    <t>นส. 2 / สค. 1 N.S.2 / SK1</t>
  </si>
  <si>
    <t>อื่น ๆ (รวม ภบท./อ.3) PBT/A3</t>
  </si>
  <si>
    <t>4-01/NK/ STK / KSN</t>
  </si>
  <si>
    <t>เนื้อที่ Area</t>
  </si>
  <si>
    <t>จำนวน Number</t>
  </si>
  <si>
    <t>รวม Total</t>
  </si>
  <si>
    <t>.2 - 3</t>
  </si>
  <si>
    <t>.4 - 5</t>
  </si>
  <si>
    <t>.6 - 7</t>
  </si>
  <si>
    <t>.8 - 9</t>
  </si>
  <si>
    <t>.10 - 14</t>
  </si>
  <si>
    <t>15 - 19</t>
  </si>
  <si>
    <t>20 - 24</t>
  </si>
  <si>
    <t>25 - 29</t>
  </si>
  <si>
    <t>30 - 39</t>
  </si>
  <si>
    <t>40 - 49</t>
  </si>
  <si>
    <t>50 - 59</t>
  </si>
  <si>
    <t>60 - 79</t>
  </si>
  <si>
    <t>80 - 99</t>
  </si>
  <si>
    <t>100 - 139</t>
  </si>
  <si>
    <t>140 - 179</t>
  </si>
  <si>
    <t>180 - 249</t>
  </si>
  <si>
    <t>250 - 499</t>
  </si>
  <si>
    <t>500 - 999</t>
  </si>
  <si>
    <t>1,000 ขึ้นไป and over</t>
  </si>
  <si>
    <t>ตาราง  4.3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</si>
  <si>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4.3  Number of holdings reporting own land and area owned by type of documentary of right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</si>
</sst>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5" xfId="0" applyFont="1" applyFill="1" applyBorder="1"/>
    <xf numFmtId="0" fontId="3" fillId="2" borderId="3" xfId="0" applyFont="1" applyFill="1" applyBorder="1"/>
    <xf numFmtId="0" fontId="3" fillId="2" borderId="11" xfId="0" applyFont="1" applyFill="1" applyBorder="1"/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/>
    <xf numFmtId="0" fontId="3" fillId="0" borderId="3" xfId="0" applyFont="1" applyBorder="1"/>
    <xf numFmtId="0" fontId="3" fillId="0" borderId="11" xfId="0" applyFont="1" applyBorder="1"/>
    <xf numFmtId="0" fontId="6" fillId="0" borderId="0" xfId="0" applyFont="1" applyFill="1" applyAlignment="1">
      <alignment vertical="top"/>
    </xf>
    <xf numFmtId="0" fontId="6" fillId="0" borderId="0" xfId="0" applyFont="1" applyFill="1" applyAlignment="1"/>
    <xf numFmtId="0" fontId="6" fillId="0" borderId="0" xfId="0" applyFont="1" applyFill="1" applyAlignment="1">
      <alignment vertical="top" wrapText="1"/>
    </xf>
    <xf numFmtId="0" fontId="7" fillId="0" borderId="0" xfId="0" applyFont="1" applyAlignment="1"/>
    <xf numFmtId="0" fontId="6" fillId="0" borderId="0" xfId="0" applyFont="1" applyFill="1"/>
    <xf numFmtId="0" fontId="7" fillId="0" borderId="0" xfId="0" applyFont="1"/>
    <xf numFmtId="0" fontId="7" fillId="0" borderId="0" xfId="0" applyFont="1" applyBorder="1"/>
    <xf numFmtId="0" fontId="8" fillId="0" borderId="36" xfId="0" applyFont="1" applyFill="1" applyBorder="1" applyAlignment="1">
      <alignment horizontal="center" vertical="top" wrapText="1"/>
    </xf>
    <xf numFmtId="0" fontId="8" fillId="0" borderId="37" xfId="0" applyFont="1" applyFill="1" applyBorder="1" applyAlignment="1">
      <alignment horizontal="center" vertical="top" wrapText="1"/>
    </xf>
    <xf numFmtId="0" fontId="8" fillId="0" borderId="38" xfId="0" applyFont="1" applyFill="1" applyBorder="1" applyAlignment="1">
      <alignment horizontal="left" vertical="top" wrapText="1"/>
    </xf>
    <xf numFmtId="4" fontId="6" fillId="0" borderId="0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39" xfId="0" applyFont="1" applyFill="1" applyBorder="1" applyAlignment="1">
      <alignment horizontal="center" vertical="top" wrapText="1"/>
    </xf>
    <xf numFmtId="4" fontId="6" fillId="0" borderId="40" xfId="0" applyNumberFormat="1" applyFont="1" applyFill="1" applyBorder="1" applyAlignment="1">
      <alignment vertical="top" wrapText="1"/>
    </xf>
    <xf numFmtId="0" fontId="6" fillId="0" borderId="40" xfId="0" applyFont="1" applyFill="1" applyBorder="1" applyAlignment="1">
      <alignment vertical="top" wrapText="1"/>
    </xf>
    <xf numFmtId="0" fontId="6" fillId="0" borderId="40" xfId="0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center" vertical="top" wrapText="1"/>
    </xf>
    <xf numFmtId="4" fontId="6" fillId="3" borderId="0" xfId="0" applyNumberFormat="1" applyFont="1" applyFill="1" applyBorder="1" applyAlignment="1">
      <alignment vertical="top" wrapText="1"/>
    </xf>
    <xf numFmtId="0" fontId="7" fillId="3" borderId="0" xfId="0" applyFont="1" applyFill="1"/>
    <xf numFmtId="0" fontId="6" fillId="3" borderId="0" xfId="0" applyFont="1" applyFill="1"/>
    <xf numFmtId="4" fontId="6" fillId="3" borderId="0" xfId="0" applyNumberFormat="1" applyFont="1" applyFill="1"/>
    <xf numFmtId="4" fontId="7" fillId="0" borderId="0" xfId="0" applyNumberFormat="1" applyFont="1"/>
    <xf numFmtId="0" fontId="8" fillId="0" borderId="28" xfId="0" applyFont="1" applyFill="1" applyBorder="1" applyAlignment="1">
      <alignment horizontal="center" vertical="top" wrapText="1"/>
    </xf>
    <xf numFmtId="0" fontId="8" fillId="0" borderId="32" xfId="0" applyFont="1" applyFill="1" applyBorder="1" applyAlignment="1">
      <alignment horizontal="center" vertical="top" wrapText="1"/>
    </xf>
    <xf numFmtId="0" fontId="8" fillId="0" borderId="30" xfId="0" applyFont="1" applyFill="1" applyBorder="1" applyAlignment="1">
      <alignment horizontal="center" vertical="top" wrapText="1"/>
    </xf>
    <xf numFmtId="0" fontId="8" fillId="0" borderId="34" xfId="0" applyFont="1" applyFill="1" applyBorder="1" applyAlignment="1">
      <alignment horizontal="center" vertical="top" wrapText="1"/>
    </xf>
    <xf numFmtId="187" fontId="3" fillId="0" borderId="0" xfId="1" applyNumberFormat="1" applyFont="1" applyBorder="1" applyAlignment="1">
      <alignment horizontal="center" vertical="center" wrapText="1"/>
    </xf>
    <xf numFmtId="187" fontId="1" fillId="0" borderId="0" xfId="0" applyNumberFormat="1" applyFont="1" applyAlignment="1"/>
    <xf numFmtId="0" fontId="3" fillId="0" borderId="14" xfId="0" applyFont="1" applyBorder="1"/>
    <xf numFmtId="0" fontId="3" fillId="0" borderId="10" xfId="0" applyFont="1" applyBorder="1" applyAlignment="1"/>
    <xf numFmtId="0" fontId="3" fillId="0" borderId="15" xfId="0" applyFont="1" applyBorder="1"/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87" fontId="9" fillId="0" borderId="0" xfId="1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8" fillId="0" borderId="21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top" wrapText="1"/>
    </xf>
    <xf numFmtId="0" fontId="8" fillId="0" borderId="27" xfId="0" applyFont="1" applyFill="1" applyBorder="1" applyAlignment="1">
      <alignment horizontal="center" vertical="top" wrapText="1"/>
    </xf>
    <xf numFmtId="0" fontId="8" fillId="0" borderId="31" xfId="0" applyFont="1" applyFill="1" applyBorder="1" applyAlignment="1">
      <alignment horizontal="center" vertical="top" wrapText="1"/>
    </xf>
    <xf numFmtId="0" fontId="8" fillId="0" borderId="28" xfId="0" applyFont="1" applyFill="1" applyBorder="1" applyAlignment="1">
      <alignment horizontal="center" vertical="top" wrapText="1"/>
    </xf>
    <xf numFmtId="0" fontId="8" fillId="0" borderId="30" xfId="0" applyFont="1" applyFill="1" applyBorder="1" applyAlignment="1">
      <alignment horizontal="center" vertical="top" wrapText="1"/>
    </xf>
    <xf numFmtId="0" fontId="8" fillId="0" borderId="29" xfId="0" applyFont="1" applyFill="1" applyBorder="1" applyAlignment="1">
      <alignment horizontal="center" vertical="top" wrapText="1"/>
    </xf>
    <xf numFmtId="0" fontId="8" fillId="0" borderId="32" xfId="0" applyFont="1" applyFill="1" applyBorder="1" applyAlignment="1">
      <alignment horizontal="center" vertical="top" wrapText="1"/>
    </xf>
    <xf numFmtId="0" fontId="8" fillId="0" borderId="34" xfId="0" applyFont="1" applyFill="1" applyBorder="1" applyAlignment="1">
      <alignment horizontal="center" vertical="top" wrapText="1"/>
    </xf>
    <xf numFmtId="0" fontId="8" fillId="0" borderId="33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110069</xdr:colOff>
      <xdr:row>4</xdr:row>
      <xdr:rowOff>270935</xdr:rowOff>
    </xdr:from>
    <xdr:to>
      <xdr:col>8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5</xdr:col>
      <xdr:colOff>232835</xdr:colOff>
      <xdr:row>5</xdr:row>
      <xdr:rowOff>190500</xdr:rowOff>
    </xdr:from>
    <xdr:to>
      <xdr:col>8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143252" y="1365250"/>
          <a:ext cx="1546226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28"/>
  <sheetViews>
    <sheetView tabSelected="1" defaultGridColor="0" colorId="12" zoomScale="90" zoomScaleNormal="90" workbookViewId="0">
      <selection sqref="A1:A1048576"/>
    </sheetView>
  </sheetViews>
  <sheetFormatPr defaultColWidth="9.33203125" defaultRowHeight="19.5"/>
  <cols>
    <col min="1" max="1" width="1.5" style="2" customWidth="1"/>
    <col min="2" max="2" width="8.5" style="2" customWidth="1"/>
    <col min="3" max="3" width="26.6640625" style="2" customWidth="1"/>
    <col min="4" max="4" width="11.33203125" style="2" customWidth="1"/>
    <col min="5" max="5" width="3" style="2" customWidth="1"/>
    <col min="6" max="6" width="12.6640625" style="2" customWidth="1"/>
    <col min="7" max="7" width="3.5" style="2" customWidth="1"/>
    <col min="8" max="8" width="12.5" style="2" customWidth="1"/>
    <col min="9" max="9" width="3.33203125" style="2" customWidth="1"/>
    <col min="10" max="10" width="12.6640625" style="2" customWidth="1"/>
    <col min="11" max="11" width="4.1640625" style="2" customWidth="1"/>
    <col min="12" max="12" width="12.1640625" style="2" customWidth="1"/>
    <col min="13" max="13" width="3.83203125" style="2" customWidth="1"/>
    <col min="14" max="14" width="11" style="2" customWidth="1"/>
    <col min="15" max="15" width="2.1640625" style="2" customWidth="1"/>
    <col min="16" max="16" width="10.6640625" style="2" customWidth="1"/>
    <col min="17" max="17" width="2.33203125" style="2" customWidth="1"/>
    <col min="18" max="18" width="10.1640625" style="2" customWidth="1"/>
    <col min="19" max="19" width="2.5" style="2" customWidth="1"/>
    <col min="20" max="20" width="10.6640625" style="2" customWidth="1"/>
    <col min="21" max="21" width="2.5" style="2" customWidth="1"/>
    <col min="22" max="22" width="4.6640625" style="2" customWidth="1"/>
    <col min="23" max="23" width="9.33203125" style="2"/>
    <col min="24" max="24" width="13" style="2" bestFit="1" customWidth="1"/>
    <col min="25" max="16384" width="9.33203125" style="2"/>
  </cols>
  <sheetData>
    <row r="2" spans="2:24" ht="23.1" customHeight="1">
      <c r="B2" s="10"/>
      <c r="C2" s="1" t="s">
        <v>64</v>
      </c>
      <c r="O2" s="10"/>
      <c r="P2" s="3"/>
      <c r="T2" s="3"/>
      <c r="U2" s="8" t="s">
        <v>25</v>
      </c>
    </row>
    <row r="3" spans="2:24" ht="23.1" customHeight="1">
      <c r="C3" s="1" t="s">
        <v>65</v>
      </c>
      <c r="P3" s="3"/>
      <c r="T3" s="4"/>
      <c r="U3" s="8" t="s">
        <v>24</v>
      </c>
    </row>
    <row r="4" spans="2:24" ht="5.0999999999999996" customHeight="1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2:24" s="1" customFormat="1" ht="24" customHeight="1">
      <c r="B5" s="77" t="s">
        <v>16</v>
      </c>
      <c r="C5" s="78"/>
      <c r="D5" s="77" t="s">
        <v>17</v>
      </c>
      <c r="E5" s="78"/>
      <c r="F5" s="60" t="s">
        <v>26</v>
      </c>
      <c r="G5" s="61"/>
      <c r="H5" s="61"/>
      <c r="I5" s="62"/>
      <c r="J5" s="60" t="s">
        <v>14</v>
      </c>
      <c r="K5" s="61"/>
      <c r="L5" s="61"/>
      <c r="M5" s="62"/>
      <c r="N5" s="70" t="s">
        <v>27</v>
      </c>
      <c r="O5" s="84"/>
      <c r="P5" s="84"/>
      <c r="Q5" s="71"/>
      <c r="R5" s="83" t="s">
        <v>15</v>
      </c>
      <c r="S5" s="84"/>
      <c r="T5" s="84"/>
      <c r="U5" s="71"/>
    </row>
    <row r="6" spans="2:24" ht="27.75" customHeight="1">
      <c r="B6" s="79"/>
      <c r="C6" s="80"/>
      <c r="D6" s="79"/>
      <c r="E6" s="80"/>
      <c r="F6" s="63"/>
      <c r="G6" s="64"/>
      <c r="H6" s="64"/>
      <c r="I6" s="65"/>
      <c r="J6" s="66" t="s">
        <v>5</v>
      </c>
      <c r="K6" s="67"/>
      <c r="L6" s="67"/>
      <c r="M6" s="68"/>
      <c r="N6" s="86" t="s">
        <v>4</v>
      </c>
      <c r="O6" s="87"/>
      <c r="P6" s="87"/>
      <c r="Q6" s="88"/>
      <c r="R6" s="89" t="s">
        <v>9</v>
      </c>
      <c r="S6" s="87"/>
      <c r="T6" s="87"/>
      <c r="U6" s="88"/>
    </row>
    <row r="7" spans="2:24" ht="23.25" customHeight="1">
      <c r="B7" s="79"/>
      <c r="C7" s="80"/>
      <c r="D7" s="79"/>
      <c r="E7" s="80"/>
      <c r="F7" s="74"/>
      <c r="G7" s="75"/>
      <c r="H7" s="75"/>
      <c r="I7" s="76"/>
      <c r="J7" s="12"/>
      <c r="K7" s="13"/>
      <c r="L7" s="13"/>
      <c r="M7" s="14"/>
      <c r="N7" s="12"/>
      <c r="O7" s="13"/>
      <c r="P7" s="13"/>
      <c r="Q7" s="14"/>
      <c r="R7" s="69"/>
      <c r="S7" s="85"/>
      <c r="T7" s="85"/>
      <c r="U7" s="59"/>
    </row>
    <row r="8" spans="2:24" ht="22.5" customHeight="1">
      <c r="B8" s="79"/>
      <c r="C8" s="80"/>
      <c r="D8" s="79"/>
      <c r="E8" s="80"/>
      <c r="F8" s="70" t="s">
        <v>0</v>
      </c>
      <c r="G8" s="71"/>
      <c r="H8" s="72" t="s">
        <v>1</v>
      </c>
      <c r="I8" s="73"/>
      <c r="J8" s="70" t="s">
        <v>0</v>
      </c>
      <c r="K8" s="71"/>
      <c r="L8" s="72" t="s">
        <v>1</v>
      </c>
      <c r="M8" s="73"/>
      <c r="N8" s="70" t="s">
        <v>0</v>
      </c>
      <c r="O8" s="71"/>
      <c r="P8" s="72" t="s">
        <v>1</v>
      </c>
      <c r="Q8" s="73"/>
      <c r="R8" s="70" t="s">
        <v>0</v>
      </c>
      <c r="S8" s="71"/>
      <c r="T8" s="72" t="s">
        <v>1</v>
      </c>
      <c r="U8" s="73"/>
    </row>
    <row r="9" spans="2:24" ht="18" customHeight="1">
      <c r="B9" s="81"/>
      <c r="C9" s="82"/>
      <c r="D9" s="81"/>
      <c r="E9" s="82"/>
      <c r="F9" s="58" t="s">
        <v>2</v>
      </c>
      <c r="G9" s="59"/>
      <c r="H9" s="69" t="s">
        <v>3</v>
      </c>
      <c r="I9" s="59"/>
      <c r="J9" s="58" t="s">
        <v>2</v>
      </c>
      <c r="K9" s="59"/>
      <c r="L9" s="69" t="s">
        <v>3</v>
      </c>
      <c r="M9" s="59"/>
      <c r="N9" s="58" t="s">
        <v>2</v>
      </c>
      <c r="O9" s="59"/>
      <c r="P9" s="69" t="s">
        <v>3</v>
      </c>
      <c r="Q9" s="59"/>
      <c r="R9" s="58" t="s">
        <v>2</v>
      </c>
      <c r="S9" s="59"/>
      <c r="T9" s="69" t="s">
        <v>3</v>
      </c>
      <c r="U9" s="59"/>
      <c r="V9" s="6"/>
    </row>
    <row r="10" spans="2:24" ht="5.0999999999999996" customHeight="1">
      <c r="B10" s="50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9"/>
      <c r="R10" s="9"/>
      <c r="S10" s="9"/>
      <c r="T10" s="9"/>
      <c r="U10" s="17"/>
    </row>
    <row r="11" spans="2:24" s="7" customFormat="1" ht="24" customHeight="1">
      <c r="B11" s="53" t="s">
        <v>6</v>
      </c>
      <c r="C11" s="54"/>
      <c r="D11" s="57">
        <v>2016766.8174999999</v>
      </c>
      <c r="E11" s="57"/>
      <c r="F11" s="57">
        <v>28573</v>
      </c>
      <c r="G11" s="57"/>
      <c r="H11" s="57">
        <v>780131.82750000001</v>
      </c>
      <c r="I11" s="57"/>
      <c r="J11" s="57">
        <v>31184</v>
      </c>
      <c r="K11" s="57"/>
      <c r="L11" s="57">
        <v>825481.48499999999</v>
      </c>
      <c r="M11" s="57"/>
      <c r="N11" s="57">
        <v>288</v>
      </c>
      <c r="O11" s="57"/>
      <c r="P11" s="57">
        <v>5849.5825000000004</v>
      </c>
      <c r="Q11" s="57"/>
      <c r="R11" s="57">
        <v>17323</v>
      </c>
      <c r="S11" s="57"/>
      <c r="T11" s="57">
        <v>405303.92249999999</v>
      </c>
      <c r="U11" s="51"/>
    </row>
    <row r="12" spans="2:24" s="7" customFormat="1" ht="24" customHeight="1">
      <c r="B12" s="55"/>
      <c r="C12" s="56" t="s">
        <v>18</v>
      </c>
      <c r="D12" s="48">
        <v>1369.335</v>
      </c>
      <c r="E12" s="48"/>
      <c r="F12" s="48">
        <v>996</v>
      </c>
      <c r="G12" s="48"/>
      <c r="H12" s="48">
        <v>709.68500000000006</v>
      </c>
      <c r="I12" s="48"/>
      <c r="J12" s="48">
        <v>498</v>
      </c>
      <c r="K12" s="48"/>
      <c r="L12" s="48">
        <v>384.8725</v>
      </c>
      <c r="M12" s="48"/>
      <c r="N12" s="48">
        <v>18</v>
      </c>
      <c r="O12" s="48"/>
      <c r="P12" s="48">
        <v>9.75</v>
      </c>
      <c r="Q12" s="48"/>
      <c r="R12" s="48">
        <v>406</v>
      </c>
      <c r="S12" s="48"/>
      <c r="T12" s="48">
        <v>265.02750000000003</v>
      </c>
      <c r="U12" s="51"/>
    </row>
    <row r="13" spans="2:24" s="7" customFormat="1" ht="24" customHeight="1">
      <c r="B13" s="55"/>
      <c r="C13" s="56" t="s">
        <v>11</v>
      </c>
      <c r="D13" s="48">
        <v>16631.4025</v>
      </c>
      <c r="E13" s="48"/>
      <c r="F13" s="48">
        <v>1727</v>
      </c>
      <c r="G13" s="48"/>
      <c r="H13" s="48">
        <v>6130.2525000000005</v>
      </c>
      <c r="I13" s="48"/>
      <c r="J13" s="48">
        <v>1481</v>
      </c>
      <c r="K13" s="48"/>
      <c r="L13" s="48">
        <v>5631.0475000000006</v>
      </c>
      <c r="M13" s="48"/>
      <c r="N13" s="48">
        <v>12</v>
      </c>
      <c r="O13" s="48"/>
      <c r="P13" s="48">
        <v>47.25</v>
      </c>
      <c r="Q13" s="48"/>
      <c r="R13" s="48">
        <v>1271</v>
      </c>
      <c r="S13" s="48"/>
      <c r="T13" s="48">
        <v>4822.8525</v>
      </c>
      <c r="U13" s="51"/>
      <c r="X13" s="49"/>
    </row>
    <row r="14" spans="2:24" s="7" customFormat="1" ht="24" customHeight="1">
      <c r="B14" s="55"/>
      <c r="C14" s="56" t="s">
        <v>12</v>
      </c>
      <c r="D14" s="48">
        <v>31781.379999999997</v>
      </c>
      <c r="E14" s="48"/>
      <c r="F14" s="48">
        <v>1552</v>
      </c>
      <c r="G14" s="48"/>
      <c r="H14" s="48">
        <v>10971.255000000001</v>
      </c>
      <c r="I14" s="48"/>
      <c r="J14" s="48">
        <v>1738</v>
      </c>
      <c r="K14" s="48"/>
      <c r="L14" s="48">
        <v>12676.352500000001</v>
      </c>
      <c r="M14" s="48"/>
      <c r="N14" s="48">
        <v>14</v>
      </c>
      <c r="O14" s="48"/>
      <c r="P14" s="48">
        <v>70.179999999999993</v>
      </c>
      <c r="Q14" s="48"/>
      <c r="R14" s="48">
        <v>1155</v>
      </c>
      <c r="S14" s="48"/>
      <c r="T14" s="48">
        <v>8063.5925000000007</v>
      </c>
      <c r="U14" s="51"/>
    </row>
    <row r="15" spans="2:24" s="7" customFormat="1" ht="24" customHeight="1">
      <c r="B15" s="55"/>
      <c r="C15" s="56" t="s">
        <v>13</v>
      </c>
      <c r="D15" s="48">
        <v>200039.1225</v>
      </c>
      <c r="E15" s="48"/>
      <c r="F15" s="48">
        <v>5187</v>
      </c>
      <c r="G15" s="48"/>
      <c r="H15" s="48">
        <v>64087.654999999999</v>
      </c>
      <c r="I15" s="48"/>
      <c r="J15" s="48">
        <v>6828</v>
      </c>
      <c r="K15" s="48"/>
      <c r="L15" s="48">
        <v>87729.315000000002</v>
      </c>
      <c r="M15" s="48"/>
      <c r="N15" s="48">
        <v>42</v>
      </c>
      <c r="O15" s="48"/>
      <c r="P15" s="48">
        <v>466.22249999999997</v>
      </c>
      <c r="Q15" s="48"/>
      <c r="R15" s="48">
        <v>3922</v>
      </c>
      <c r="S15" s="48"/>
      <c r="T15" s="48">
        <v>47755.93</v>
      </c>
      <c r="U15" s="51"/>
    </row>
    <row r="16" spans="2:24" s="7" customFormat="1" ht="24" customHeight="1">
      <c r="B16" s="55"/>
      <c r="C16" s="56" t="s">
        <v>19</v>
      </c>
      <c r="D16" s="48">
        <v>569064.98</v>
      </c>
      <c r="E16" s="48"/>
      <c r="F16" s="48">
        <v>8738</v>
      </c>
      <c r="G16" s="48"/>
      <c r="H16" s="48">
        <v>196399.0675</v>
      </c>
      <c r="I16" s="48"/>
      <c r="J16" s="48">
        <v>10578</v>
      </c>
      <c r="K16" s="48"/>
      <c r="L16" s="48">
        <v>250903.51750000002</v>
      </c>
      <c r="M16" s="48"/>
      <c r="N16" s="48">
        <v>81</v>
      </c>
      <c r="O16" s="48"/>
      <c r="P16" s="48">
        <v>1370.2125000000001</v>
      </c>
      <c r="Q16" s="48"/>
      <c r="R16" s="48">
        <v>5563</v>
      </c>
      <c r="S16" s="48"/>
      <c r="T16" s="48">
        <v>120392.1825</v>
      </c>
      <c r="U16" s="51"/>
    </row>
    <row r="17" spans="2:22" s="7" customFormat="1" ht="24" customHeight="1">
      <c r="B17" s="55"/>
      <c r="C17" s="56" t="s">
        <v>20</v>
      </c>
      <c r="D17" s="48">
        <v>477558.61250000005</v>
      </c>
      <c r="E17" s="48"/>
      <c r="F17" s="48">
        <v>5484</v>
      </c>
      <c r="G17" s="48"/>
      <c r="H17" s="48">
        <v>185372.79499999998</v>
      </c>
      <c r="I17" s="48"/>
      <c r="J17" s="48">
        <v>5612</v>
      </c>
      <c r="K17" s="48"/>
      <c r="L17" s="48">
        <v>203946.32250000001</v>
      </c>
      <c r="M17" s="48"/>
      <c r="N17" s="48">
        <v>55</v>
      </c>
      <c r="O17" s="48"/>
      <c r="P17" s="48">
        <v>1235.7175</v>
      </c>
      <c r="Q17" s="48"/>
      <c r="R17" s="48">
        <v>2699</v>
      </c>
      <c r="S17" s="48"/>
      <c r="T17" s="48">
        <v>87003.777499999997</v>
      </c>
      <c r="U17" s="51"/>
    </row>
    <row r="18" spans="2:22" s="7" customFormat="1" ht="24" customHeight="1">
      <c r="B18" s="55"/>
      <c r="C18" s="56" t="s">
        <v>21</v>
      </c>
      <c r="D18" s="48">
        <v>526736.29249999998</v>
      </c>
      <c r="E18" s="48"/>
      <c r="F18" s="48">
        <v>4404</v>
      </c>
      <c r="G18" s="48"/>
      <c r="H18" s="48">
        <v>221208.46249999999</v>
      </c>
      <c r="I18" s="48"/>
      <c r="J18" s="48">
        <v>4023</v>
      </c>
      <c r="K18" s="48"/>
      <c r="L18" s="48">
        <v>206057.05249999999</v>
      </c>
      <c r="M18" s="48"/>
      <c r="N18" s="48">
        <v>61</v>
      </c>
      <c r="O18" s="48"/>
      <c r="P18" s="48">
        <v>1782.25</v>
      </c>
      <c r="Q18" s="48"/>
      <c r="R18" s="48">
        <v>2057</v>
      </c>
      <c r="S18" s="48"/>
      <c r="T18" s="48">
        <v>97688.527499999997</v>
      </c>
      <c r="U18" s="51"/>
    </row>
    <row r="19" spans="2:22" s="7" customFormat="1" ht="24" customHeight="1">
      <c r="B19" s="55"/>
      <c r="C19" s="56" t="s">
        <v>22</v>
      </c>
      <c r="D19" s="48">
        <v>123937.97750000001</v>
      </c>
      <c r="E19" s="48"/>
      <c r="F19" s="48">
        <v>437</v>
      </c>
      <c r="G19" s="48"/>
      <c r="H19" s="48">
        <v>56401.3125</v>
      </c>
      <c r="I19" s="48"/>
      <c r="J19" s="48">
        <v>388</v>
      </c>
      <c r="K19" s="48"/>
      <c r="L19" s="48">
        <v>40042.6325</v>
      </c>
      <c r="M19" s="48"/>
      <c r="N19" s="48">
        <v>4</v>
      </c>
      <c r="O19" s="48"/>
      <c r="P19" s="48">
        <v>733</v>
      </c>
      <c r="Q19" s="48"/>
      <c r="R19" s="48">
        <v>225</v>
      </c>
      <c r="S19" s="48"/>
      <c r="T19" s="48">
        <v>26761.032500000001</v>
      </c>
      <c r="U19" s="51"/>
    </row>
    <row r="20" spans="2:22" s="7" customFormat="1" ht="24" customHeight="1">
      <c r="B20" s="55"/>
      <c r="C20" s="105" t="s">
        <v>23</v>
      </c>
      <c r="D20" s="48">
        <v>69647.714999999997</v>
      </c>
      <c r="E20" s="48"/>
      <c r="F20" s="48">
        <v>48</v>
      </c>
      <c r="G20" s="48"/>
      <c r="H20" s="48">
        <v>38851.342499999999</v>
      </c>
      <c r="I20" s="48"/>
      <c r="J20" s="48">
        <v>38</v>
      </c>
      <c r="K20" s="48"/>
      <c r="L20" s="48">
        <v>18110.372499999998</v>
      </c>
      <c r="M20" s="48"/>
      <c r="N20" s="48">
        <v>1</v>
      </c>
      <c r="O20" s="48"/>
      <c r="P20" s="48">
        <v>135</v>
      </c>
      <c r="Q20" s="48"/>
      <c r="R20" s="48">
        <v>25</v>
      </c>
      <c r="S20" s="48"/>
      <c r="T20" s="48">
        <v>12551</v>
      </c>
      <c r="U20" s="51"/>
    </row>
    <row r="21" spans="2:22" ht="11.25" customHeight="1">
      <c r="B21" s="52"/>
      <c r="C21" s="19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9"/>
    </row>
    <row r="22" spans="2:22" ht="5.25" customHeight="1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2:22">
      <c r="B23" s="9"/>
      <c r="C23" s="9" t="s">
        <v>8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2:22">
      <c r="B24" s="10"/>
      <c r="C24" s="10" t="s">
        <v>7</v>
      </c>
      <c r="D24" s="10"/>
      <c r="E24" s="10"/>
      <c r="F24" s="10"/>
      <c r="G24" s="10"/>
      <c r="H24" s="10"/>
      <c r="I24" s="10"/>
      <c r="J24" s="10"/>
      <c r="K24" s="10"/>
      <c r="L24" s="9"/>
      <c r="M24" s="10"/>
      <c r="N24" s="10"/>
      <c r="O24" s="10"/>
      <c r="P24" s="10"/>
      <c r="Q24" s="10"/>
      <c r="R24" s="10"/>
      <c r="S24" s="10"/>
      <c r="T24" s="10"/>
      <c r="U24" s="10"/>
    </row>
    <row r="25" spans="2:22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2:22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8" spans="2:22">
      <c r="V28" s="11">
        <v>53</v>
      </c>
    </row>
  </sheetData>
  <mergeCells count="28">
    <mergeCell ref="B5:C9"/>
    <mergeCell ref="D5:E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F9:G9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</mergeCells>
  <pageMargins left="0.35" right="0.17" top="0.74" bottom="0.31496062992125984" header="0.19685039370078741" footer="0.19685039370078741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0"/>
  <sheetViews>
    <sheetView workbookViewId="0">
      <selection activeCell="C40" sqref="C40"/>
    </sheetView>
  </sheetViews>
  <sheetFormatPr defaultRowHeight="21"/>
  <cols>
    <col min="1" max="1" width="30" style="25" customWidth="1"/>
    <col min="2" max="2" width="15.1640625" style="25" customWidth="1"/>
    <col min="3" max="3" width="2.33203125" style="25" customWidth="1"/>
    <col min="4" max="4" width="13.6640625" style="25" customWidth="1"/>
    <col min="5" max="5" width="2.6640625" style="25" customWidth="1"/>
    <col min="6" max="6" width="15.1640625" style="25" customWidth="1"/>
    <col min="7" max="7" width="6.33203125" style="25" customWidth="1"/>
    <col min="8" max="8" width="10.83203125" style="25" customWidth="1"/>
    <col min="9" max="9" width="4.5" style="25" customWidth="1"/>
    <col min="10" max="10" width="13.5" style="25" customWidth="1"/>
    <col min="11" max="11" width="3" style="25" customWidth="1"/>
    <col min="12" max="12" width="10.83203125" style="25" customWidth="1"/>
    <col min="13" max="13" width="3.1640625" style="25" customWidth="1"/>
    <col min="14" max="14" width="18.83203125" style="25" customWidth="1"/>
    <col min="15" max="15" width="3.5" style="25" customWidth="1"/>
    <col min="16" max="16" width="10.6640625" style="25" customWidth="1"/>
    <col min="17" max="17" width="4.33203125" style="25" customWidth="1"/>
    <col min="18" max="18" width="13" style="25" customWidth="1"/>
    <col min="19" max="20" width="9.33203125" style="25"/>
    <col min="21" max="21" width="14.83203125" style="25" bestFit="1" customWidth="1"/>
    <col min="22" max="16384" width="9.33203125" style="25"/>
  </cols>
  <sheetData>
    <row r="1" spans="1:21" s="23" customFormat="1">
      <c r="A1" s="20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2" t="s">
        <v>29</v>
      </c>
    </row>
    <row r="2" spans="1:21" s="23" customFormat="1">
      <c r="A2" s="20" t="s">
        <v>30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2" t="s">
        <v>31</v>
      </c>
    </row>
    <row r="3" spans="1:21" ht="21.75" thickBot="1">
      <c r="A3" s="24" t="s">
        <v>32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21">
      <c r="A4" s="90" t="s">
        <v>33</v>
      </c>
      <c r="B4" s="93" t="s">
        <v>34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26"/>
    </row>
    <row r="5" spans="1:21">
      <c r="A5" s="91"/>
      <c r="B5" s="95" t="s">
        <v>35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26"/>
    </row>
    <row r="6" spans="1:21" ht="51" customHeight="1">
      <c r="A6" s="91"/>
      <c r="B6" s="97" t="s">
        <v>36</v>
      </c>
      <c r="C6" s="44"/>
      <c r="D6" s="99" t="s">
        <v>37</v>
      </c>
      <c r="E6" s="100"/>
      <c r="F6" s="101"/>
      <c r="G6" s="46"/>
      <c r="H6" s="99" t="s">
        <v>38</v>
      </c>
      <c r="I6" s="100"/>
      <c r="J6" s="101"/>
      <c r="K6" s="46"/>
      <c r="L6" s="99" t="s">
        <v>39</v>
      </c>
      <c r="M6" s="100"/>
      <c r="N6" s="101"/>
      <c r="O6" s="46"/>
      <c r="P6" s="99" t="s">
        <v>40</v>
      </c>
      <c r="Q6" s="100"/>
      <c r="R6" s="100"/>
      <c r="S6" s="26"/>
    </row>
    <row r="7" spans="1:21" ht="43.5" customHeight="1">
      <c r="A7" s="91"/>
      <c r="B7" s="98"/>
      <c r="C7" s="45"/>
      <c r="D7" s="102"/>
      <c r="E7" s="103"/>
      <c r="F7" s="104"/>
      <c r="G7" s="47"/>
      <c r="H7" s="102" t="s">
        <v>41</v>
      </c>
      <c r="I7" s="103"/>
      <c r="J7" s="104"/>
      <c r="K7" s="47"/>
      <c r="L7" s="102"/>
      <c r="M7" s="103"/>
      <c r="N7" s="104"/>
      <c r="O7" s="47"/>
      <c r="P7" s="102"/>
      <c r="Q7" s="103"/>
      <c r="R7" s="103"/>
      <c r="S7" s="26"/>
    </row>
    <row r="8" spans="1:21" ht="42">
      <c r="A8" s="92"/>
      <c r="B8" s="27" t="s">
        <v>42</v>
      </c>
      <c r="C8" s="27"/>
      <c r="D8" s="27" t="s">
        <v>43</v>
      </c>
      <c r="E8" s="27"/>
      <c r="F8" s="27" t="s">
        <v>42</v>
      </c>
      <c r="G8" s="27"/>
      <c r="H8" s="27" t="s">
        <v>43</v>
      </c>
      <c r="I8" s="27"/>
      <c r="J8" s="27" t="s">
        <v>42</v>
      </c>
      <c r="K8" s="27"/>
      <c r="L8" s="27" t="s">
        <v>43</v>
      </c>
      <c r="M8" s="27"/>
      <c r="N8" s="27" t="s">
        <v>42</v>
      </c>
      <c r="O8" s="27"/>
      <c r="P8" s="27" t="s">
        <v>43</v>
      </c>
      <c r="Q8" s="28"/>
      <c r="R8" s="28" t="s">
        <v>42</v>
      </c>
      <c r="S8" s="26"/>
    </row>
    <row r="9" spans="1:21" ht="35.25" customHeight="1">
      <c r="A9" s="29" t="s">
        <v>44</v>
      </c>
      <c r="B9" s="30">
        <v>2016766.8174999999</v>
      </c>
      <c r="C9" s="30"/>
      <c r="D9" s="31">
        <v>28573</v>
      </c>
      <c r="E9" s="31"/>
      <c r="F9" s="30">
        <v>780131.82750000001</v>
      </c>
      <c r="G9" s="30"/>
      <c r="H9" s="31">
        <v>31184</v>
      </c>
      <c r="I9" s="31"/>
      <c r="J9" s="30">
        <v>825481.48499999999</v>
      </c>
      <c r="K9" s="30"/>
      <c r="L9" s="32">
        <v>288</v>
      </c>
      <c r="M9" s="32"/>
      <c r="N9" s="30">
        <v>5849.5825000000004</v>
      </c>
      <c r="O9" s="30"/>
      <c r="P9" s="31">
        <v>17323</v>
      </c>
      <c r="Q9" s="31"/>
      <c r="R9" s="30">
        <v>405303.92249999999</v>
      </c>
      <c r="U9" s="43"/>
    </row>
    <row r="10" spans="1:21">
      <c r="A10" s="33">
        <v>0</v>
      </c>
      <c r="B10" s="32">
        <v>95.12</v>
      </c>
      <c r="C10" s="32"/>
      <c r="D10" s="32">
        <v>241</v>
      </c>
      <c r="E10" s="32"/>
      <c r="F10" s="32">
        <v>51.49</v>
      </c>
      <c r="G10" s="32"/>
      <c r="H10" s="32">
        <v>91</v>
      </c>
      <c r="I10" s="32"/>
      <c r="J10" s="32">
        <v>22.19</v>
      </c>
      <c r="K10" s="32"/>
      <c r="L10" s="32">
        <v>3</v>
      </c>
      <c r="M10" s="32"/>
      <c r="N10" s="32">
        <v>0.75</v>
      </c>
      <c r="O10" s="32"/>
      <c r="P10" s="32">
        <v>113</v>
      </c>
      <c r="Q10" s="32"/>
      <c r="R10" s="32">
        <v>20.69</v>
      </c>
    </row>
    <row r="11" spans="1:21">
      <c r="A11" s="33">
        <v>0.1</v>
      </c>
      <c r="B11" s="30">
        <v>1274.2149999999999</v>
      </c>
      <c r="C11" s="30"/>
      <c r="D11" s="32">
        <v>755</v>
      </c>
      <c r="E11" s="32"/>
      <c r="F11" s="32">
        <v>658.19500000000005</v>
      </c>
      <c r="G11" s="32"/>
      <c r="H11" s="32">
        <v>407</v>
      </c>
      <c r="I11" s="32"/>
      <c r="J11" s="32">
        <v>362.6825</v>
      </c>
      <c r="K11" s="32"/>
      <c r="L11" s="32">
        <v>15</v>
      </c>
      <c r="M11" s="32"/>
      <c r="N11" s="32">
        <v>9</v>
      </c>
      <c r="O11" s="32"/>
      <c r="P11" s="32">
        <v>293</v>
      </c>
      <c r="Q11" s="32"/>
      <c r="R11" s="32">
        <v>244.33750000000001</v>
      </c>
    </row>
    <row r="12" spans="1:21" s="40" customFormat="1">
      <c r="A12" s="38"/>
      <c r="B12" s="39">
        <f t="shared" ref="B12:R12" si="0">B10+B11</f>
        <v>1369.335</v>
      </c>
      <c r="C12" s="39"/>
      <c r="D12" s="39">
        <f t="shared" si="0"/>
        <v>996</v>
      </c>
      <c r="E12" s="39"/>
      <c r="F12" s="39">
        <f t="shared" si="0"/>
        <v>709.68500000000006</v>
      </c>
      <c r="G12" s="39"/>
      <c r="H12" s="39">
        <f t="shared" si="0"/>
        <v>498</v>
      </c>
      <c r="I12" s="39"/>
      <c r="J12" s="39">
        <f t="shared" si="0"/>
        <v>384.8725</v>
      </c>
      <c r="K12" s="39"/>
      <c r="L12" s="39">
        <f t="shared" si="0"/>
        <v>18</v>
      </c>
      <c r="M12" s="39"/>
      <c r="N12" s="39">
        <f t="shared" si="0"/>
        <v>9.75</v>
      </c>
      <c r="O12" s="39"/>
      <c r="P12" s="39">
        <f t="shared" si="0"/>
        <v>406</v>
      </c>
      <c r="Q12" s="39"/>
      <c r="R12" s="39">
        <f t="shared" si="0"/>
        <v>265.02750000000003</v>
      </c>
    </row>
    <row r="13" spans="1:21">
      <c r="A13" s="33" t="s">
        <v>45</v>
      </c>
      <c r="B13" s="30">
        <v>4232.6374999999998</v>
      </c>
      <c r="C13" s="30"/>
      <c r="D13" s="32">
        <v>780</v>
      </c>
      <c r="E13" s="32"/>
      <c r="F13" s="30">
        <v>1821.8625</v>
      </c>
      <c r="G13" s="30"/>
      <c r="H13" s="32">
        <v>533</v>
      </c>
      <c r="I13" s="32"/>
      <c r="J13" s="30">
        <v>1280.6500000000001</v>
      </c>
      <c r="K13" s="30"/>
      <c r="L13" s="32">
        <v>2</v>
      </c>
      <c r="M13" s="32"/>
      <c r="N13" s="32">
        <v>5.5</v>
      </c>
      <c r="O13" s="32"/>
      <c r="P13" s="32">
        <v>468</v>
      </c>
      <c r="Q13" s="32"/>
      <c r="R13" s="30">
        <v>1124.625</v>
      </c>
    </row>
    <row r="14" spans="1:21">
      <c r="A14" s="33" t="s">
        <v>46</v>
      </c>
      <c r="B14" s="30">
        <v>12398.764999999999</v>
      </c>
      <c r="C14" s="30"/>
      <c r="D14" s="32">
        <v>947</v>
      </c>
      <c r="E14" s="32"/>
      <c r="F14" s="30">
        <v>4308.3900000000003</v>
      </c>
      <c r="G14" s="30"/>
      <c r="H14" s="32">
        <v>948</v>
      </c>
      <c r="I14" s="32"/>
      <c r="J14" s="30">
        <v>4350.3975</v>
      </c>
      <c r="K14" s="30"/>
      <c r="L14" s="32">
        <v>10</v>
      </c>
      <c r="M14" s="32"/>
      <c r="N14" s="32">
        <v>41.75</v>
      </c>
      <c r="O14" s="32"/>
      <c r="P14" s="32">
        <v>803</v>
      </c>
      <c r="Q14" s="32"/>
      <c r="R14" s="30">
        <v>3698.2275</v>
      </c>
    </row>
    <row r="15" spans="1:21" s="40" customFormat="1">
      <c r="A15" s="38"/>
      <c r="B15" s="39">
        <f t="shared" ref="B15:R15" si="1">B13+B14</f>
        <v>16631.4025</v>
      </c>
      <c r="C15" s="39"/>
      <c r="D15" s="39">
        <f t="shared" si="1"/>
        <v>1727</v>
      </c>
      <c r="E15" s="39"/>
      <c r="F15" s="39">
        <f t="shared" si="1"/>
        <v>6130.2525000000005</v>
      </c>
      <c r="G15" s="39"/>
      <c r="H15" s="39">
        <f t="shared" si="1"/>
        <v>1481</v>
      </c>
      <c r="I15" s="39"/>
      <c r="J15" s="39">
        <f t="shared" si="1"/>
        <v>5631.0475000000006</v>
      </c>
      <c r="K15" s="39"/>
      <c r="L15" s="39">
        <f t="shared" si="1"/>
        <v>12</v>
      </c>
      <c r="M15" s="39"/>
      <c r="N15" s="39">
        <f t="shared" si="1"/>
        <v>47.25</v>
      </c>
      <c r="O15" s="39"/>
      <c r="P15" s="39">
        <f t="shared" si="1"/>
        <v>1271</v>
      </c>
      <c r="Q15" s="39"/>
      <c r="R15" s="39">
        <f t="shared" si="1"/>
        <v>4822.8525</v>
      </c>
    </row>
    <row r="16" spans="1:21">
      <c r="A16" s="33" t="s">
        <v>47</v>
      </c>
      <c r="B16" s="30">
        <v>13568.844999999999</v>
      </c>
      <c r="C16" s="30"/>
      <c r="D16" s="32">
        <v>742</v>
      </c>
      <c r="E16" s="32"/>
      <c r="F16" s="30">
        <v>4568.57</v>
      </c>
      <c r="G16" s="30"/>
      <c r="H16" s="32">
        <v>824</v>
      </c>
      <c r="I16" s="32"/>
      <c r="J16" s="30">
        <v>5204.9125000000004</v>
      </c>
      <c r="K16" s="30"/>
      <c r="L16" s="32">
        <v>9</v>
      </c>
      <c r="M16" s="32"/>
      <c r="N16" s="32">
        <v>45.48</v>
      </c>
      <c r="O16" s="32"/>
      <c r="P16" s="32">
        <v>598</v>
      </c>
      <c r="Q16" s="32"/>
      <c r="R16" s="30">
        <v>3749.8825000000002</v>
      </c>
    </row>
    <row r="17" spans="1:18">
      <c r="A17" s="33" t="s">
        <v>48</v>
      </c>
      <c r="B17" s="30">
        <v>18212.535</v>
      </c>
      <c r="C17" s="30"/>
      <c r="D17" s="32">
        <v>810</v>
      </c>
      <c r="E17" s="32"/>
      <c r="F17" s="30">
        <v>6402.6850000000004</v>
      </c>
      <c r="G17" s="30"/>
      <c r="H17" s="32">
        <v>914</v>
      </c>
      <c r="I17" s="32"/>
      <c r="J17" s="30">
        <v>7471.44</v>
      </c>
      <c r="K17" s="30"/>
      <c r="L17" s="32">
        <v>5</v>
      </c>
      <c r="M17" s="32"/>
      <c r="N17" s="32">
        <v>24.7</v>
      </c>
      <c r="O17" s="32"/>
      <c r="P17" s="32">
        <v>557</v>
      </c>
      <c r="Q17" s="32"/>
      <c r="R17" s="30">
        <v>4313.71</v>
      </c>
    </row>
    <row r="18" spans="1:18" s="40" customFormat="1">
      <c r="A18" s="38"/>
      <c r="B18" s="39">
        <f t="shared" ref="B18:R18" si="2">B16+B17</f>
        <v>31781.379999999997</v>
      </c>
      <c r="C18" s="39"/>
      <c r="D18" s="39">
        <f t="shared" si="2"/>
        <v>1552</v>
      </c>
      <c r="E18" s="39"/>
      <c r="F18" s="39">
        <f t="shared" si="2"/>
        <v>10971.255000000001</v>
      </c>
      <c r="G18" s="39"/>
      <c r="H18" s="39">
        <f t="shared" si="2"/>
        <v>1738</v>
      </c>
      <c r="I18" s="39"/>
      <c r="J18" s="39">
        <f t="shared" si="2"/>
        <v>12676.352500000001</v>
      </c>
      <c r="K18" s="39"/>
      <c r="L18" s="39">
        <f t="shared" si="2"/>
        <v>14</v>
      </c>
      <c r="M18" s="39"/>
      <c r="N18" s="39">
        <f t="shared" si="2"/>
        <v>70.179999999999993</v>
      </c>
      <c r="O18" s="39"/>
      <c r="P18" s="39">
        <f t="shared" si="2"/>
        <v>1155</v>
      </c>
      <c r="Q18" s="39"/>
      <c r="R18" s="39">
        <f t="shared" si="2"/>
        <v>8063.5925000000007</v>
      </c>
    </row>
    <row r="19" spans="1:18">
      <c r="A19" s="33" t="s">
        <v>49</v>
      </c>
      <c r="B19" s="30">
        <v>94166.047500000001</v>
      </c>
      <c r="C19" s="30"/>
      <c r="D19" s="31">
        <v>2779</v>
      </c>
      <c r="E19" s="31"/>
      <c r="F19" s="30">
        <v>29253.7775</v>
      </c>
      <c r="G19" s="30"/>
      <c r="H19" s="31">
        <v>3823</v>
      </c>
      <c r="I19" s="31"/>
      <c r="J19" s="30">
        <v>41696.28</v>
      </c>
      <c r="K19" s="30"/>
      <c r="L19" s="32">
        <v>21</v>
      </c>
      <c r="M19" s="32"/>
      <c r="N19" s="32">
        <v>203.8475</v>
      </c>
      <c r="O19" s="32"/>
      <c r="P19" s="31">
        <v>2191</v>
      </c>
      <c r="Q19" s="31"/>
      <c r="R19" s="30">
        <v>23012.142500000002</v>
      </c>
    </row>
    <row r="20" spans="1:18">
      <c r="A20" s="33" t="s">
        <v>50</v>
      </c>
      <c r="B20" s="30">
        <v>105873.075</v>
      </c>
      <c r="C20" s="30"/>
      <c r="D20" s="31">
        <v>2408</v>
      </c>
      <c r="E20" s="31"/>
      <c r="F20" s="30">
        <v>34833.877500000002</v>
      </c>
      <c r="G20" s="30"/>
      <c r="H20" s="31">
        <v>3005</v>
      </c>
      <c r="I20" s="31"/>
      <c r="J20" s="30">
        <v>46033.035000000003</v>
      </c>
      <c r="K20" s="30"/>
      <c r="L20" s="32">
        <v>21</v>
      </c>
      <c r="M20" s="32"/>
      <c r="N20" s="32">
        <v>262.375</v>
      </c>
      <c r="O20" s="32"/>
      <c r="P20" s="31">
        <v>1731</v>
      </c>
      <c r="Q20" s="31"/>
      <c r="R20" s="30">
        <v>24743.787499999999</v>
      </c>
    </row>
    <row r="21" spans="1:18" s="40" customFormat="1">
      <c r="A21" s="38"/>
      <c r="B21" s="39">
        <f t="shared" ref="B21:R21" si="3">B19+B20</f>
        <v>200039.1225</v>
      </c>
      <c r="C21" s="39"/>
      <c r="D21" s="39">
        <f t="shared" si="3"/>
        <v>5187</v>
      </c>
      <c r="E21" s="39"/>
      <c r="F21" s="39">
        <f t="shared" si="3"/>
        <v>64087.654999999999</v>
      </c>
      <c r="G21" s="39"/>
      <c r="H21" s="39">
        <f t="shared" si="3"/>
        <v>6828</v>
      </c>
      <c r="I21" s="39"/>
      <c r="J21" s="39">
        <f t="shared" si="3"/>
        <v>87729.315000000002</v>
      </c>
      <c r="K21" s="39"/>
      <c r="L21" s="39">
        <f t="shared" si="3"/>
        <v>42</v>
      </c>
      <c r="M21" s="39"/>
      <c r="N21" s="39">
        <f t="shared" si="3"/>
        <v>466.22249999999997</v>
      </c>
      <c r="O21" s="39"/>
      <c r="P21" s="39">
        <f t="shared" si="3"/>
        <v>3922</v>
      </c>
      <c r="Q21" s="39"/>
      <c r="R21" s="39">
        <f t="shared" si="3"/>
        <v>47755.93</v>
      </c>
    </row>
    <row r="22" spans="1:18">
      <c r="A22" s="33" t="s">
        <v>51</v>
      </c>
      <c r="B22" s="30">
        <v>150681.98749999999</v>
      </c>
      <c r="C22" s="30"/>
      <c r="D22" s="31">
        <v>2686</v>
      </c>
      <c r="E22" s="31"/>
      <c r="F22" s="30">
        <v>49438.892500000002</v>
      </c>
      <c r="G22" s="30"/>
      <c r="H22" s="31">
        <v>3514</v>
      </c>
      <c r="I22" s="31"/>
      <c r="J22" s="30">
        <v>66889.365000000005</v>
      </c>
      <c r="K22" s="30"/>
      <c r="L22" s="32">
        <v>23</v>
      </c>
      <c r="M22" s="32"/>
      <c r="N22" s="32">
        <v>355.4375</v>
      </c>
      <c r="O22" s="32"/>
      <c r="P22" s="31">
        <v>1880</v>
      </c>
      <c r="Q22" s="31"/>
      <c r="R22" s="30">
        <v>33998.292500000003</v>
      </c>
    </row>
    <row r="23" spans="1:18">
      <c r="A23" s="33" t="s">
        <v>52</v>
      </c>
      <c r="B23" s="30">
        <v>133282.495</v>
      </c>
      <c r="C23" s="30"/>
      <c r="D23" s="31">
        <v>2150</v>
      </c>
      <c r="E23" s="31"/>
      <c r="F23" s="30">
        <v>46381.192499999997</v>
      </c>
      <c r="G23" s="30"/>
      <c r="H23" s="31">
        <v>2538</v>
      </c>
      <c r="I23" s="31"/>
      <c r="J23" s="30">
        <v>58272.432500000003</v>
      </c>
      <c r="K23" s="30"/>
      <c r="L23" s="32">
        <v>21</v>
      </c>
      <c r="M23" s="32"/>
      <c r="N23" s="32">
        <v>335.52499999999998</v>
      </c>
      <c r="O23" s="32"/>
      <c r="P23" s="31">
        <v>1358</v>
      </c>
      <c r="Q23" s="31"/>
      <c r="R23" s="30">
        <v>28293.345000000001</v>
      </c>
    </row>
    <row r="24" spans="1:18">
      <c r="A24" s="33" t="s">
        <v>53</v>
      </c>
      <c r="B24" s="30">
        <v>285100.4975</v>
      </c>
      <c r="C24" s="30"/>
      <c r="D24" s="31">
        <v>3902</v>
      </c>
      <c r="E24" s="31"/>
      <c r="F24" s="30">
        <v>100578.9825</v>
      </c>
      <c r="G24" s="30"/>
      <c r="H24" s="31">
        <v>4526</v>
      </c>
      <c r="I24" s="31"/>
      <c r="J24" s="30">
        <v>125741.72</v>
      </c>
      <c r="K24" s="30"/>
      <c r="L24" s="32">
        <v>37</v>
      </c>
      <c r="M24" s="32"/>
      <c r="N24" s="32">
        <v>679.25</v>
      </c>
      <c r="O24" s="32"/>
      <c r="P24" s="31">
        <v>2325</v>
      </c>
      <c r="Q24" s="31"/>
      <c r="R24" s="30">
        <v>58100.544999999998</v>
      </c>
    </row>
    <row r="25" spans="1:18" s="40" customFormat="1" ht="42">
      <c r="A25" s="38"/>
      <c r="B25" s="39">
        <f t="shared" ref="B25:R25" si="4">B22+B23+B24</f>
        <v>569064.98</v>
      </c>
      <c r="C25" s="39"/>
      <c r="D25" s="39">
        <f t="shared" si="4"/>
        <v>8738</v>
      </c>
      <c r="E25" s="39"/>
      <c r="F25" s="39">
        <f t="shared" si="4"/>
        <v>196399.0675</v>
      </c>
      <c r="G25" s="39"/>
      <c r="H25" s="39">
        <f t="shared" si="4"/>
        <v>10578</v>
      </c>
      <c r="I25" s="39"/>
      <c r="J25" s="39">
        <f t="shared" si="4"/>
        <v>250903.51750000002</v>
      </c>
      <c r="K25" s="39"/>
      <c r="L25" s="39">
        <f t="shared" si="4"/>
        <v>81</v>
      </c>
      <c r="M25" s="39"/>
      <c r="N25" s="39">
        <f t="shared" si="4"/>
        <v>1370.2125000000001</v>
      </c>
      <c r="O25" s="39"/>
      <c r="P25" s="39">
        <f t="shared" si="4"/>
        <v>5563</v>
      </c>
      <c r="Q25" s="39"/>
      <c r="R25" s="39">
        <f t="shared" si="4"/>
        <v>120392.1825</v>
      </c>
    </row>
    <row r="26" spans="1:18">
      <c r="A26" s="33" t="s">
        <v>54</v>
      </c>
      <c r="B26" s="30">
        <v>263559.71250000002</v>
      </c>
      <c r="C26" s="30"/>
      <c r="D26" s="31">
        <v>3219</v>
      </c>
      <c r="E26" s="31"/>
      <c r="F26" s="30">
        <v>102494.05</v>
      </c>
      <c r="G26" s="30"/>
      <c r="H26" s="31">
        <v>3328</v>
      </c>
      <c r="I26" s="31"/>
      <c r="J26" s="30">
        <v>113508.57</v>
      </c>
      <c r="K26" s="30"/>
      <c r="L26" s="32">
        <v>28</v>
      </c>
      <c r="M26" s="32"/>
      <c r="N26" s="32">
        <v>524.96749999999997</v>
      </c>
      <c r="O26" s="32"/>
      <c r="P26" s="31">
        <v>1566</v>
      </c>
      <c r="Q26" s="31"/>
      <c r="R26" s="30">
        <v>47032.125</v>
      </c>
    </row>
    <row r="27" spans="1:18">
      <c r="A27" s="33" t="s">
        <v>55</v>
      </c>
      <c r="B27" s="30">
        <v>213998.9</v>
      </c>
      <c r="C27" s="30"/>
      <c r="D27" s="31">
        <v>2265</v>
      </c>
      <c r="E27" s="31"/>
      <c r="F27" s="30">
        <v>82878.744999999995</v>
      </c>
      <c r="G27" s="30"/>
      <c r="H27" s="31">
        <v>2284</v>
      </c>
      <c r="I27" s="31"/>
      <c r="J27" s="30">
        <v>90437.752500000002</v>
      </c>
      <c r="K27" s="30"/>
      <c r="L27" s="32">
        <v>27</v>
      </c>
      <c r="M27" s="32"/>
      <c r="N27" s="32">
        <v>710.75</v>
      </c>
      <c r="O27" s="32"/>
      <c r="P27" s="31">
        <v>1133</v>
      </c>
      <c r="Q27" s="31"/>
      <c r="R27" s="30">
        <v>39971.652499999997</v>
      </c>
    </row>
    <row r="28" spans="1:18" s="40" customFormat="1">
      <c r="A28" s="38"/>
      <c r="B28" s="39">
        <f t="shared" ref="B28:R28" si="5">B26+B27</f>
        <v>477558.61250000005</v>
      </c>
      <c r="C28" s="39"/>
      <c r="D28" s="39">
        <f t="shared" si="5"/>
        <v>5484</v>
      </c>
      <c r="E28" s="39"/>
      <c r="F28" s="39">
        <f t="shared" si="5"/>
        <v>185372.79499999998</v>
      </c>
      <c r="G28" s="39"/>
      <c r="H28" s="39">
        <f t="shared" si="5"/>
        <v>5612</v>
      </c>
      <c r="I28" s="39"/>
      <c r="J28" s="39">
        <f t="shared" si="5"/>
        <v>203946.32250000001</v>
      </c>
      <c r="K28" s="39"/>
      <c r="L28" s="39">
        <f t="shared" si="5"/>
        <v>55</v>
      </c>
      <c r="M28" s="39"/>
      <c r="N28" s="39">
        <f t="shared" si="5"/>
        <v>1235.7175</v>
      </c>
      <c r="O28" s="39"/>
      <c r="P28" s="39">
        <f t="shared" si="5"/>
        <v>2699</v>
      </c>
      <c r="Q28" s="39"/>
      <c r="R28" s="39">
        <f t="shared" si="5"/>
        <v>87003.777499999997</v>
      </c>
    </row>
    <row r="29" spans="1:18">
      <c r="A29" s="33" t="s">
        <v>56</v>
      </c>
      <c r="B29" s="30">
        <v>259752.20499999999</v>
      </c>
      <c r="C29" s="30"/>
      <c r="D29" s="31">
        <v>2474</v>
      </c>
      <c r="E29" s="31"/>
      <c r="F29" s="30">
        <v>107662.17</v>
      </c>
      <c r="G29" s="30"/>
      <c r="H29" s="31">
        <v>2273</v>
      </c>
      <c r="I29" s="31"/>
      <c r="J29" s="30">
        <v>102850.19</v>
      </c>
      <c r="K29" s="30"/>
      <c r="L29" s="32">
        <v>31</v>
      </c>
      <c r="M29" s="32"/>
      <c r="N29" s="32">
        <v>673</v>
      </c>
      <c r="O29" s="32"/>
      <c r="P29" s="31">
        <v>1156</v>
      </c>
      <c r="Q29" s="31"/>
      <c r="R29" s="30">
        <v>48566.845000000001</v>
      </c>
    </row>
    <row r="30" spans="1:18">
      <c r="A30" s="33" t="s">
        <v>57</v>
      </c>
      <c r="B30" s="30">
        <v>142718.27499999999</v>
      </c>
      <c r="C30" s="30"/>
      <c r="D30" s="31">
        <v>1091</v>
      </c>
      <c r="E30" s="31"/>
      <c r="F30" s="30">
        <v>58962.644999999997</v>
      </c>
      <c r="G30" s="30"/>
      <c r="H30" s="31">
        <v>1032</v>
      </c>
      <c r="I30" s="31"/>
      <c r="J30" s="30">
        <v>57370.407500000001</v>
      </c>
      <c r="K30" s="30"/>
      <c r="L30" s="32">
        <v>17</v>
      </c>
      <c r="M30" s="32"/>
      <c r="N30" s="32">
        <v>591.25</v>
      </c>
      <c r="O30" s="32"/>
      <c r="P30" s="32">
        <v>520</v>
      </c>
      <c r="Q30" s="32"/>
      <c r="R30" s="30">
        <v>25793.9725</v>
      </c>
    </row>
    <row r="31" spans="1:18">
      <c r="A31" s="33" t="s">
        <v>58</v>
      </c>
      <c r="B31" s="30">
        <v>124265.8125</v>
      </c>
      <c r="C31" s="30"/>
      <c r="D31" s="32">
        <v>839</v>
      </c>
      <c r="E31" s="32"/>
      <c r="F31" s="30">
        <v>54583.647499999999</v>
      </c>
      <c r="G31" s="30"/>
      <c r="H31" s="32">
        <v>718</v>
      </c>
      <c r="I31" s="32"/>
      <c r="J31" s="30">
        <v>45836.455000000002</v>
      </c>
      <c r="K31" s="30"/>
      <c r="L31" s="32">
        <v>13</v>
      </c>
      <c r="M31" s="32"/>
      <c r="N31" s="32">
        <v>518</v>
      </c>
      <c r="O31" s="32"/>
      <c r="P31" s="32">
        <v>381</v>
      </c>
      <c r="Q31" s="32"/>
      <c r="R31" s="30">
        <v>23327.71</v>
      </c>
    </row>
    <row r="32" spans="1:18" s="40" customFormat="1">
      <c r="A32" s="38"/>
      <c r="B32" s="39">
        <f t="shared" ref="B32:R32" si="6">B29+B30+B31</f>
        <v>526736.29249999998</v>
      </c>
      <c r="C32" s="39"/>
      <c r="D32" s="39">
        <f t="shared" si="6"/>
        <v>4404</v>
      </c>
      <c r="E32" s="39"/>
      <c r="F32" s="39">
        <f t="shared" si="6"/>
        <v>221208.46249999999</v>
      </c>
      <c r="G32" s="39"/>
      <c r="H32" s="39">
        <f t="shared" si="6"/>
        <v>4023</v>
      </c>
      <c r="I32" s="39"/>
      <c r="J32" s="39">
        <f t="shared" si="6"/>
        <v>206057.05249999999</v>
      </c>
      <c r="K32" s="39"/>
      <c r="L32" s="39">
        <f t="shared" si="6"/>
        <v>61</v>
      </c>
      <c r="M32" s="39"/>
      <c r="N32" s="39">
        <f t="shared" si="6"/>
        <v>1782.25</v>
      </c>
      <c r="O32" s="39"/>
      <c r="P32" s="39">
        <f t="shared" si="6"/>
        <v>2057</v>
      </c>
      <c r="Q32" s="39"/>
      <c r="R32" s="39">
        <f t="shared" si="6"/>
        <v>97688.527499999997</v>
      </c>
    </row>
    <row r="33" spans="1:18">
      <c r="A33" s="33" t="s">
        <v>59</v>
      </c>
      <c r="B33" s="30">
        <v>42791.237500000003</v>
      </c>
      <c r="C33" s="30"/>
      <c r="D33" s="32">
        <v>208</v>
      </c>
      <c r="E33" s="32"/>
      <c r="F33" s="30">
        <v>18042.9375</v>
      </c>
      <c r="G33" s="30"/>
      <c r="H33" s="32">
        <v>206</v>
      </c>
      <c r="I33" s="32"/>
      <c r="J33" s="30">
        <v>16380.942499999999</v>
      </c>
      <c r="K33" s="30"/>
      <c r="L33" s="32">
        <v>1</v>
      </c>
      <c r="M33" s="32"/>
      <c r="N33" s="32">
        <v>140</v>
      </c>
      <c r="O33" s="32"/>
      <c r="P33" s="32">
        <v>102</v>
      </c>
      <c r="Q33" s="32"/>
      <c r="R33" s="30">
        <v>8227.3575000000001</v>
      </c>
    </row>
    <row r="34" spans="1:18">
      <c r="A34" s="33" t="s">
        <v>60</v>
      </c>
      <c r="B34" s="30">
        <v>36551.910000000003</v>
      </c>
      <c r="C34" s="30"/>
      <c r="D34" s="32">
        <v>129</v>
      </c>
      <c r="E34" s="32"/>
      <c r="F34" s="30">
        <v>17015.39</v>
      </c>
      <c r="G34" s="30"/>
      <c r="H34" s="32">
        <v>112</v>
      </c>
      <c r="I34" s="32"/>
      <c r="J34" s="30">
        <v>12502.594999999999</v>
      </c>
      <c r="K34" s="30"/>
      <c r="L34" s="32">
        <v>2</v>
      </c>
      <c r="M34" s="32"/>
      <c r="N34" s="32">
        <v>143</v>
      </c>
      <c r="O34" s="32"/>
      <c r="P34" s="32">
        <v>60</v>
      </c>
      <c r="Q34" s="32"/>
      <c r="R34" s="30">
        <v>6890.9250000000002</v>
      </c>
    </row>
    <row r="35" spans="1:18">
      <c r="A35" s="33" t="s">
        <v>61</v>
      </c>
      <c r="B35" s="30">
        <v>44594.83</v>
      </c>
      <c r="C35" s="30"/>
      <c r="D35" s="32">
        <v>100</v>
      </c>
      <c r="E35" s="32"/>
      <c r="F35" s="30">
        <v>21342.985000000001</v>
      </c>
      <c r="G35" s="30"/>
      <c r="H35" s="32">
        <v>70</v>
      </c>
      <c r="I35" s="32"/>
      <c r="J35" s="30">
        <v>11159.094999999999</v>
      </c>
      <c r="K35" s="30"/>
      <c r="L35" s="32">
        <v>1</v>
      </c>
      <c r="M35" s="32"/>
      <c r="N35" s="32">
        <v>450</v>
      </c>
      <c r="O35" s="32"/>
      <c r="P35" s="32">
        <v>63</v>
      </c>
      <c r="Q35" s="32"/>
      <c r="R35" s="30">
        <v>11642.75</v>
      </c>
    </row>
    <row r="36" spans="1:18" s="40" customFormat="1">
      <c r="A36" s="38"/>
      <c r="B36" s="39">
        <f t="shared" ref="B36:R36" si="7">B33+B34+B35</f>
        <v>123937.97750000001</v>
      </c>
      <c r="C36" s="39"/>
      <c r="D36" s="39">
        <f t="shared" si="7"/>
        <v>437</v>
      </c>
      <c r="E36" s="39"/>
      <c r="F36" s="39">
        <f t="shared" si="7"/>
        <v>56401.3125</v>
      </c>
      <c r="G36" s="39"/>
      <c r="H36" s="39">
        <f t="shared" si="7"/>
        <v>388</v>
      </c>
      <c r="I36" s="39"/>
      <c r="J36" s="39">
        <f t="shared" si="7"/>
        <v>40042.6325</v>
      </c>
      <c r="K36" s="39"/>
      <c r="L36" s="39">
        <f t="shared" si="7"/>
        <v>4</v>
      </c>
      <c r="M36" s="39"/>
      <c r="N36" s="39">
        <f t="shared" si="7"/>
        <v>733</v>
      </c>
      <c r="O36" s="39"/>
      <c r="P36" s="39">
        <f t="shared" si="7"/>
        <v>225</v>
      </c>
      <c r="Q36" s="39"/>
      <c r="R36" s="39">
        <f t="shared" si="7"/>
        <v>26761.032500000001</v>
      </c>
    </row>
    <row r="37" spans="1:18">
      <c r="A37" s="33" t="s">
        <v>62</v>
      </c>
      <c r="B37" s="30">
        <v>30887.25</v>
      </c>
      <c r="C37" s="30"/>
      <c r="D37" s="32">
        <v>35</v>
      </c>
      <c r="E37" s="32"/>
      <c r="F37" s="30">
        <v>14763.25</v>
      </c>
      <c r="G37" s="30"/>
      <c r="H37" s="32">
        <v>29</v>
      </c>
      <c r="I37" s="32"/>
      <c r="J37" s="30">
        <v>8388</v>
      </c>
      <c r="K37" s="30"/>
      <c r="L37" s="32">
        <v>1</v>
      </c>
      <c r="M37" s="32"/>
      <c r="N37" s="32">
        <v>135</v>
      </c>
      <c r="O37" s="32"/>
      <c r="P37" s="32">
        <v>21</v>
      </c>
      <c r="Q37" s="32"/>
      <c r="R37" s="30">
        <v>7601</v>
      </c>
    </row>
    <row r="38" spans="1:18">
      <c r="A38" s="34" t="s">
        <v>63</v>
      </c>
      <c r="B38" s="35">
        <v>38760.464999999997</v>
      </c>
      <c r="C38" s="35"/>
      <c r="D38" s="36">
        <v>13</v>
      </c>
      <c r="E38" s="36"/>
      <c r="F38" s="35">
        <v>24088.092499999999</v>
      </c>
      <c r="G38" s="35"/>
      <c r="H38" s="36">
        <v>9</v>
      </c>
      <c r="I38" s="36"/>
      <c r="J38" s="35">
        <v>9722.3724999999995</v>
      </c>
      <c r="K38" s="35"/>
      <c r="L38" s="37" t="s">
        <v>10</v>
      </c>
      <c r="M38" s="37"/>
      <c r="N38" s="37" t="s">
        <v>10</v>
      </c>
      <c r="O38" s="37"/>
      <c r="P38" s="36">
        <v>4</v>
      </c>
      <c r="Q38" s="36"/>
      <c r="R38" s="35">
        <v>4950</v>
      </c>
    </row>
    <row r="39" spans="1:18" s="40" customFormat="1">
      <c r="A39" s="41"/>
      <c r="B39" s="42">
        <f t="shared" ref="B39:R39" si="8">B37+B38</f>
        <v>69647.714999999997</v>
      </c>
      <c r="C39" s="42"/>
      <c r="D39" s="42">
        <f t="shared" si="8"/>
        <v>48</v>
      </c>
      <c r="E39" s="42"/>
      <c r="F39" s="42">
        <f t="shared" si="8"/>
        <v>38851.342499999999</v>
      </c>
      <c r="G39" s="42"/>
      <c r="H39" s="42">
        <f t="shared" si="8"/>
        <v>38</v>
      </c>
      <c r="I39" s="42"/>
      <c r="J39" s="42">
        <f t="shared" si="8"/>
        <v>18110.372499999998</v>
      </c>
      <c r="K39" s="42"/>
      <c r="L39" s="42">
        <f>L37</f>
        <v>1</v>
      </c>
      <c r="M39" s="42"/>
      <c r="N39" s="42">
        <f>N37</f>
        <v>135</v>
      </c>
      <c r="O39" s="42"/>
      <c r="P39" s="42">
        <f t="shared" si="8"/>
        <v>25</v>
      </c>
      <c r="Q39" s="42"/>
      <c r="R39" s="42">
        <f t="shared" si="8"/>
        <v>12551</v>
      </c>
    </row>
    <row r="40" spans="1:18">
      <c r="A40" s="22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</row>
  </sheetData>
  <mergeCells count="9">
    <mergeCell ref="A4:A8"/>
    <mergeCell ref="B4:R4"/>
    <mergeCell ref="B5:R5"/>
    <mergeCell ref="B6:B7"/>
    <mergeCell ref="D6:F7"/>
    <mergeCell ref="H6:J6"/>
    <mergeCell ref="L6:N7"/>
    <mergeCell ref="P6:R7"/>
    <mergeCell ref="H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4.3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2015-05-25T06:37:13Z</cp:lastPrinted>
  <dcterms:created xsi:type="dcterms:W3CDTF">1999-10-20T09:00:50Z</dcterms:created>
  <dcterms:modified xsi:type="dcterms:W3CDTF">2015-05-25T06:41:29Z</dcterms:modified>
</cp:coreProperties>
</file>