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120" windowWidth="8790" windowHeight="7665"/>
  </bookViews>
  <sheets>
    <sheet name="ตาราง 17.4" sheetId="1" r:id="rId1"/>
  </sheets>
  <definedNames>
    <definedName name="_xlnm.Print_Area" localSheetId="0">'ตาราง 17.4'!$A$1:$S$24</definedName>
  </definedNames>
  <calcPr calcId="144525"/>
</workbook>
</file>

<file path=xl/calcChain.xml><?xml version="1.0" encoding="utf-8"?>
<calcChain xmlns="http://schemas.openxmlformats.org/spreadsheetml/2006/main">
  <c r="AF15" i="1" l="1"/>
  <c r="AE15" i="1"/>
  <c r="Y15" i="1"/>
  <c r="Z15" i="1"/>
  <c r="AA15" i="1"/>
  <c r="AB15" i="1"/>
  <c r="AD16" i="1"/>
  <c r="AD15" i="1" s="1"/>
  <c r="AD19" i="1"/>
  <c r="AD22" i="1"/>
  <c r="AC16" i="1"/>
  <c r="AC15" i="1" s="1"/>
  <c r="AC17" i="1"/>
  <c r="AC18" i="1"/>
  <c r="AC21" i="1"/>
  <c r="AC22" i="1"/>
  <c r="AB16" i="1"/>
  <c r="AB17" i="1"/>
  <c r="AA18" i="1"/>
  <c r="AB18" i="1"/>
  <c r="AA19" i="1"/>
  <c r="AB19" i="1"/>
  <c r="AB21" i="1"/>
  <c r="AA22" i="1"/>
  <c r="AA23" i="1"/>
  <c r="Z17" i="1"/>
  <c r="Z18" i="1"/>
  <c r="Z19" i="1"/>
  <c r="Z23" i="1"/>
  <c r="Y17" i="1"/>
  <c r="Y19" i="1"/>
  <c r="Y20" i="1"/>
  <c r="Y23" i="1"/>
  <c r="X16" i="1"/>
  <c r="X15" i="1" s="1"/>
  <c r="X17" i="1"/>
  <c r="X18" i="1"/>
  <c r="X19" i="1"/>
  <c r="X20" i="1"/>
  <c r="X21" i="1"/>
  <c r="X22" i="1"/>
  <c r="X23" i="1"/>
  <c r="W17" i="1"/>
  <c r="W18" i="1"/>
  <c r="W19" i="1"/>
  <c r="W20" i="1"/>
  <c r="W21" i="1"/>
  <c r="W22" i="1"/>
  <c r="W23" i="1"/>
  <c r="W16" i="1"/>
  <c r="W15" i="1" s="1"/>
</calcChain>
</file>

<file path=xl/sharedStrings.xml><?xml version="1.0" encoding="utf-8"?>
<sst xmlns="http://schemas.openxmlformats.org/spreadsheetml/2006/main" count="47" uniqueCount="35">
  <si>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</si>
  <si>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</si>
  <si>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</si>
  <si>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</si>
  <si>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</si>
  <si>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</si>
  <si>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</si>
  <si>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</si>
  <si>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</si>
  <si>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>และทำงานอื่นด้วย</t>
  </si>
  <si>
    <t>ทำงานเกษตรในที่ถือครองเป็นหลัก</t>
  </si>
  <si>
    <t>รวม</t>
  </si>
  <si>
    <t>Total</t>
  </si>
  <si>
    <t xml:space="preserve">ในที่ถือครองอย่างเดียว </t>
  </si>
  <si>
    <t>work on  the holding only</t>
  </si>
  <si>
    <t>Engaged in agricultural</t>
  </si>
  <si>
    <t xml:space="preserve">Size of total area of holding (rai)  </t>
  </si>
  <si>
    <t xml:space="preserve">ขนาดเนื้อที่ถือครองทั้งสิ้น (ไร่) </t>
  </si>
  <si>
    <t xml:space="preserve">    Area   :  Rai</t>
  </si>
  <si>
    <t xml:space="preserve">   เนื้อที่   :  ไร่</t>
  </si>
  <si>
    <t xml:space="preserve">        60       -     139</t>
  </si>
  <si>
    <t xml:space="preserve">        40       -      59</t>
  </si>
  <si>
    <t xml:space="preserve">        20       -      39</t>
  </si>
  <si>
    <t xml:space="preserve">        10       -      19</t>
  </si>
  <si>
    <t xml:space="preserve">         6       -       9</t>
  </si>
  <si>
    <t xml:space="preserve">         2       -       5</t>
  </si>
  <si>
    <t xml:space="preserve">      ต่ำกว่า  Under 2</t>
  </si>
  <si>
    <t>Mainly engaged in agricultural work</t>
  </si>
  <si>
    <t>on the holding</t>
  </si>
  <si>
    <t>Area</t>
  </si>
  <si>
    <t xml:space="preserve">       140  ขึ้นไป  and over</t>
  </si>
  <si>
    <t>ทำงานเกษตร</t>
  </si>
  <si>
    <t xml:space="preserve">                    (ไม่รวมบริษัทและห้างหุ้นส่วนนิติบุคคล)</t>
  </si>
  <si>
    <t xml:space="preserve">ตาราง  17.4   จำนวนผู้ถือครองและเนื้อที่ถือครองทำการเกษตร  จำแนกตามลักษณะการทำงานของผู้ถือครอง และขนาดเนื้อที่ถือครองทั้งสิ้น </t>
  </si>
  <si>
    <t>Table  17.4   Number and area of holdings by activity status of holder and size of total area of holding (excluding corporation)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</si>
</sst>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0"/>
      <name val="TH SarabunPSK"/>
      <family val="2"/>
    </font>
    <font>
      <b/>
      <sz val="11"/>
      <color theme="0"/>
      <name val="TH SarabunPSK"/>
      <family val="2"/>
    </font>
    <font>
      <sz val="12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6" fillId="2" borderId="3" xfId="1" applyFont="1" applyFill="1" applyBorder="1" applyAlignment="1">
      <alignment horizontal="left" vertical="center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5" xfId="1" applyFont="1" applyFill="1" applyBorder="1" applyAlignment="1"/>
    <xf numFmtId="0" fontId="2" fillId="2" borderId="4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7" fillId="2" borderId="3" xfId="1" applyFont="1" applyFill="1" applyBorder="1"/>
    <xf numFmtId="0" fontId="6" fillId="2" borderId="4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horizontal="left" vertical="center"/>
    </xf>
    <xf numFmtId="0" fontId="7" fillId="2" borderId="4" xfId="1" applyFont="1" applyFill="1" applyBorder="1"/>
    <xf numFmtId="0" fontId="7" fillId="2" borderId="8" xfId="1" applyFont="1" applyFill="1" applyBorder="1"/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/>
    <xf numFmtId="0" fontId="2" fillId="2" borderId="15" xfId="1" applyFont="1" applyFill="1" applyBorder="1" applyAlignment="1"/>
    <xf numFmtId="0" fontId="2" fillId="2" borderId="16" xfId="1" applyFont="1" applyFill="1" applyBorder="1" applyAlignment="1"/>
    <xf numFmtId="0" fontId="2" fillId="2" borderId="3" xfId="1" applyFont="1" applyFill="1" applyBorder="1" applyAlignment="1"/>
    <xf numFmtId="0" fontId="2" fillId="2" borderId="8" xfId="1" applyFont="1" applyFill="1" applyBorder="1" applyAlignment="1"/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2" fillId="2" borderId="0" xfId="0" applyFont="1" applyFill="1" applyAlignment="1">
      <alignment textRotation="180"/>
    </xf>
    <xf numFmtId="0" fontId="2" fillId="2" borderId="0" xfId="1" applyFont="1" applyFill="1" applyBorder="1" applyAlignment="1">
      <alignment horizontal="centerContinuous"/>
    </xf>
    <xf numFmtId="0" fontId="8" fillId="2" borderId="0" xfId="1" applyFont="1" applyFill="1" applyBorder="1" applyAlignment="1">
      <alignment horizontal="centerContinuous"/>
    </xf>
    <xf numFmtId="0" fontId="8" fillId="2" borderId="3" xfId="1" applyFont="1" applyFill="1" applyBorder="1" applyAlignment="1">
      <alignment horizontal="left"/>
    </xf>
    <xf numFmtId="0" fontId="11" fillId="2" borderId="0" xfId="1" applyFont="1" applyFill="1" applyBorder="1" applyAlignment="1">
      <alignment horizontal="centerContinuous"/>
    </xf>
    <xf numFmtId="0" fontId="10" fillId="2" borderId="0" xfId="0" applyFont="1" applyFill="1"/>
    <xf numFmtId="187" fontId="2" fillId="2" borderId="0" xfId="1" applyNumberFormat="1" applyFont="1" applyFill="1"/>
    <xf numFmtId="187" fontId="10" fillId="2" borderId="0" xfId="0" applyNumberFormat="1" applyFont="1" applyFill="1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187" fontId="7" fillId="2" borderId="0" xfId="1" applyNumberFormat="1" applyFont="1" applyFill="1" applyBorder="1" applyAlignment="1">
      <alignment horizontal="centerContinuous"/>
    </xf>
    <xf numFmtId="3" fontId="12" fillId="0" borderId="0" xfId="0" applyNumberFormat="1" applyFont="1"/>
    <xf numFmtId="3" fontId="8" fillId="2" borderId="0" xfId="0" applyNumberFormat="1" applyFont="1" applyFill="1"/>
    <xf numFmtId="3" fontId="8" fillId="2" borderId="0" xfId="2" applyNumberFormat="1" applyFont="1" applyFill="1"/>
    <xf numFmtId="3" fontId="13" fillId="0" borderId="0" xfId="0" applyNumberFormat="1" applyFont="1"/>
    <xf numFmtId="3" fontId="2" fillId="2" borderId="0" xfId="0" applyNumberFormat="1" applyFont="1" applyFill="1"/>
    <xf numFmtId="3" fontId="2" fillId="2" borderId="0" xfId="2" applyNumberFormat="1" applyFont="1" applyFill="1"/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14" fillId="2" borderId="0" xfId="0" applyFont="1" applyFill="1"/>
    <xf numFmtId="187" fontId="15" fillId="2" borderId="0" xfId="0" applyNumberFormat="1" applyFont="1" applyFill="1"/>
    <xf numFmtId="0" fontId="15" fillId="2" borderId="0" xfId="0" applyFont="1" applyFill="1"/>
    <xf numFmtId="187" fontId="16" fillId="2" borderId="0" xfId="1" applyNumberFormat="1" applyFont="1" applyFill="1" applyBorder="1" applyAlignment="1">
      <alignment horizontal="centerContinuous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zoomScaleNormal="100" workbookViewId="0">
      <selection activeCell="M19" sqref="M19"/>
    </sheetView>
  </sheetViews>
  <sheetFormatPr defaultColWidth="9" defaultRowHeight="17.25" x14ac:dyDescent="0.4"/>
  <cols>
    <col min="1" max="1" width="4.625" style="4" customWidth="1"/>
    <col min="2" max="2" width="21.375" style="4" customWidth="1"/>
    <col min="3" max="3" width="10.75" style="4" customWidth="1"/>
    <col min="4" max="4" width="2.375" style="4" customWidth="1"/>
    <col min="5" max="5" width="10.625" style="4" customWidth="1"/>
    <col min="6" max="6" width="2.375" style="4" customWidth="1"/>
    <col min="7" max="7" width="10.375" style="4" customWidth="1"/>
    <col min="8" max="8" width="2.375" style="4" customWidth="1"/>
    <col min="9" max="9" width="10" style="4" customWidth="1"/>
    <col min="10" max="10" width="2.375" style="4" customWidth="1"/>
    <col min="11" max="11" width="10.625" style="4" customWidth="1"/>
    <col min="12" max="12" width="2.375" style="4" customWidth="1"/>
    <col min="13" max="13" width="10.625" style="4" customWidth="1"/>
    <col min="14" max="14" width="2.375" style="4" customWidth="1"/>
    <col min="15" max="15" width="10.875" style="4" customWidth="1"/>
    <col min="16" max="16" width="2.375" style="4" customWidth="1"/>
    <col min="17" max="17" width="10" style="4" customWidth="1"/>
    <col min="18" max="18" width="3" style="4" customWidth="1"/>
    <col min="19" max="19" width="3.125" style="4" customWidth="1"/>
    <col min="20" max="20" width="10.5" style="4" customWidth="1"/>
    <col min="21" max="21" width="9" style="82"/>
    <col min="22" max="23" width="6.625" style="82" customWidth="1"/>
    <col min="24" max="24" width="12.5" style="82" customWidth="1"/>
    <col min="25" max="25" width="6.625" style="82" customWidth="1"/>
    <col min="26" max="26" width="8.25" style="82" customWidth="1"/>
    <col min="27" max="28" width="6.625" style="82" customWidth="1"/>
    <col min="29" max="33" width="9" style="82"/>
    <col min="34" max="16384" width="9" style="4"/>
  </cols>
  <sheetData>
    <row r="1" spans="1:33" ht="21.75" customHeight="1" x14ac:dyDescent="0.4">
      <c r="R1" s="35">
        <v>112</v>
      </c>
    </row>
    <row r="2" spans="1:33" ht="23.25" x14ac:dyDescent="0.55000000000000004">
      <c r="A2" s="1"/>
      <c r="B2" s="2" t="s">
        <v>33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1"/>
      <c r="S2" s="1"/>
      <c r="T2" s="1"/>
    </row>
    <row r="3" spans="1:33" ht="23.25" x14ac:dyDescent="0.55000000000000004">
      <c r="A3" s="1"/>
      <c r="B3" s="2" t="s">
        <v>32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19</v>
      </c>
      <c r="R3" s="1"/>
      <c r="S3" s="1"/>
      <c r="T3" s="1"/>
    </row>
    <row r="4" spans="1:33" ht="23.25" x14ac:dyDescent="0.55000000000000004">
      <c r="A4" s="1"/>
      <c r="B4" s="2" t="s">
        <v>34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18</v>
      </c>
      <c r="R4" s="1"/>
      <c r="S4" s="6"/>
      <c r="T4" s="6"/>
    </row>
    <row r="5" spans="1:33" ht="8.25" customHeight="1" x14ac:dyDescent="0.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6"/>
      <c r="T5" s="6"/>
    </row>
    <row r="6" spans="1:33" ht="21.75" x14ac:dyDescent="0.5">
      <c r="A6" s="8"/>
      <c r="B6" s="15"/>
      <c r="C6" s="26"/>
      <c r="D6" s="27"/>
      <c r="E6" s="27"/>
      <c r="F6" s="28"/>
      <c r="G6" s="61"/>
      <c r="H6" s="62"/>
      <c r="I6" s="62"/>
      <c r="J6" s="63"/>
      <c r="K6" s="60" t="s">
        <v>0</v>
      </c>
      <c r="L6" s="60"/>
      <c r="M6" s="60"/>
      <c r="N6" s="60"/>
      <c r="O6" s="60"/>
      <c r="P6" s="60"/>
      <c r="Q6" s="60"/>
      <c r="R6" s="60"/>
      <c r="S6" s="7"/>
      <c r="T6" s="43"/>
    </row>
    <row r="7" spans="1:33" ht="21.75" x14ac:dyDescent="0.5">
      <c r="A7" s="8"/>
      <c r="B7" s="15"/>
      <c r="C7" s="29"/>
      <c r="D7" s="9"/>
      <c r="E7" s="9"/>
      <c r="F7" s="30"/>
      <c r="G7" s="64" t="s">
        <v>31</v>
      </c>
      <c r="H7" s="65"/>
      <c r="I7" s="65"/>
      <c r="J7" s="66"/>
      <c r="K7" s="67" t="s">
        <v>1</v>
      </c>
      <c r="L7" s="67"/>
      <c r="M7" s="67"/>
      <c r="N7" s="67"/>
      <c r="O7" s="67"/>
      <c r="P7" s="67"/>
      <c r="Q7" s="67"/>
      <c r="R7" s="67"/>
      <c r="S7" s="7"/>
      <c r="T7" s="43"/>
    </row>
    <row r="8" spans="1:33" ht="21.75" customHeight="1" x14ac:dyDescent="0.5">
      <c r="A8" s="72" t="s">
        <v>17</v>
      </c>
      <c r="B8" s="73"/>
      <c r="C8" s="64" t="s">
        <v>11</v>
      </c>
      <c r="D8" s="65"/>
      <c r="E8" s="65"/>
      <c r="F8" s="66"/>
      <c r="G8" s="64" t="s">
        <v>13</v>
      </c>
      <c r="H8" s="65"/>
      <c r="I8" s="65"/>
      <c r="J8" s="66"/>
      <c r="K8" s="61" t="s">
        <v>10</v>
      </c>
      <c r="L8" s="62"/>
      <c r="M8" s="62"/>
      <c r="N8" s="63"/>
      <c r="O8" s="68" t="s">
        <v>6</v>
      </c>
      <c r="P8" s="68"/>
      <c r="Q8" s="68"/>
      <c r="R8" s="68"/>
      <c r="S8" s="60"/>
      <c r="T8" s="44"/>
    </row>
    <row r="9" spans="1:33" ht="21.75" x14ac:dyDescent="0.5">
      <c r="A9" s="72" t="s">
        <v>16</v>
      </c>
      <c r="B9" s="73"/>
      <c r="C9" s="78" t="s">
        <v>12</v>
      </c>
      <c r="D9" s="79"/>
      <c r="E9" s="79"/>
      <c r="F9" s="80"/>
      <c r="G9" s="64" t="s">
        <v>15</v>
      </c>
      <c r="H9" s="65"/>
      <c r="I9" s="65"/>
      <c r="J9" s="66"/>
      <c r="K9" s="64" t="s">
        <v>9</v>
      </c>
      <c r="L9" s="65"/>
      <c r="M9" s="65"/>
      <c r="N9" s="66"/>
      <c r="O9" s="68" t="s">
        <v>7</v>
      </c>
      <c r="P9" s="68"/>
      <c r="Q9" s="68"/>
      <c r="R9" s="68"/>
      <c r="S9" s="60"/>
      <c r="T9" s="44"/>
    </row>
    <row r="10" spans="1:33" ht="21.75" x14ac:dyDescent="0.5">
      <c r="A10" s="8"/>
      <c r="B10" s="15"/>
      <c r="C10" s="29"/>
      <c r="D10" s="9"/>
      <c r="E10" s="9"/>
      <c r="F10" s="30"/>
      <c r="G10" s="64" t="s">
        <v>14</v>
      </c>
      <c r="H10" s="65"/>
      <c r="I10" s="65"/>
      <c r="J10" s="66"/>
      <c r="K10" s="74" t="s">
        <v>27</v>
      </c>
      <c r="L10" s="75"/>
      <c r="M10" s="75"/>
      <c r="N10" s="76"/>
      <c r="O10" s="68" t="s">
        <v>8</v>
      </c>
      <c r="P10" s="68"/>
      <c r="Q10" s="68"/>
      <c r="R10" s="68"/>
      <c r="S10" s="60"/>
      <c r="T10" s="44"/>
    </row>
    <row r="11" spans="1:33" ht="21.75" x14ac:dyDescent="0.5">
      <c r="A11" s="8"/>
      <c r="B11" s="15"/>
      <c r="C11" s="18"/>
      <c r="D11" s="19"/>
      <c r="E11" s="19"/>
      <c r="F11" s="31"/>
      <c r="G11" s="32"/>
      <c r="H11" s="20"/>
      <c r="I11" s="20"/>
      <c r="J11" s="33"/>
      <c r="K11" s="69" t="s">
        <v>28</v>
      </c>
      <c r="L11" s="70"/>
      <c r="M11" s="70"/>
      <c r="N11" s="71"/>
      <c r="O11" s="77"/>
      <c r="P11" s="77"/>
      <c r="Q11" s="77"/>
      <c r="R11" s="77"/>
      <c r="S11" s="60"/>
      <c r="T11" s="44"/>
    </row>
    <row r="12" spans="1:33" ht="21.75" x14ac:dyDescent="0.5">
      <c r="A12" s="8"/>
      <c r="B12" s="15"/>
      <c r="C12" s="56" t="s">
        <v>2</v>
      </c>
      <c r="D12" s="57"/>
      <c r="E12" s="58" t="s">
        <v>3</v>
      </c>
      <c r="F12" s="59"/>
      <c r="G12" s="56" t="s">
        <v>2</v>
      </c>
      <c r="H12" s="57"/>
      <c r="I12" s="58" t="s">
        <v>3</v>
      </c>
      <c r="J12" s="59"/>
      <c r="K12" s="56" t="s">
        <v>2</v>
      </c>
      <c r="L12" s="57"/>
      <c r="M12" s="58" t="s">
        <v>3</v>
      </c>
      <c r="N12" s="59"/>
      <c r="O12" s="56" t="s">
        <v>2</v>
      </c>
      <c r="P12" s="57"/>
      <c r="Q12" s="58" t="s">
        <v>3</v>
      </c>
      <c r="R12" s="81"/>
      <c r="S12" s="7"/>
      <c r="T12" s="43"/>
    </row>
    <row r="13" spans="1:33" ht="21.75" x14ac:dyDescent="0.5">
      <c r="A13" s="22"/>
      <c r="B13" s="23"/>
      <c r="C13" s="52" t="s">
        <v>4</v>
      </c>
      <c r="D13" s="53"/>
      <c r="E13" s="54" t="s">
        <v>29</v>
      </c>
      <c r="F13" s="53"/>
      <c r="G13" s="52" t="s">
        <v>4</v>
      </c>
      <c r="H13" s="53"/>
      <c r="I13" s="54" t="s">
        <v>29</v>
      </c>
      <c r="J13" s="53"/>
      <c r="K13" s="52" t="s">
        <v>4</v>
      </c>
      <c r="L13" s="53"/>
      <c r="M13" s="54" t="s">
        <v>29</v>
      </c>
      <c r="N13" s="53"/>
      <c r="O13" s="52" t="s">
        <v>4</v>
      </c>
      <c r="P13" s="53"/>
      <c r="Q13" s="54" t="s">
        <v>29</v>
      </c>
      <c r="R13" s="55"/>
      <c r="S13" s="7"/>
      <c r="T13" s="43"/>
    </row>
    <row r="14" spans="1:33" ht="6" customHeight="1" x14ac:dyDescent="0.45">
      <c r="A14" s="14"/>
      <c r="B14" s="21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33" s="40" customFormat="1" ht="24.95" customHeight="1" x14ac:dyDescent="0.5">
      <c r="A15" s="11" t="s">
        <v>5</v>
      </c>
      <c r="B15" s="38"/>
      <c r="C15" s="46">
        <v>59299.57</v>
      </c>
      <c r="D15" s="47"/>
      <c r="E15" s="46">
        <v>1871261.25</v>
      </c>
      <c r="F15" s="47"/>
      <c r="G15" s="46">
        <v>44309.61</v>
      </c>
      <c r="H15" s="47"/>
      <c r="I15" s="46">
        <v>1501851.21</v>
      </c>
      <c r="J15" s="47"/>
      <c r="K15" s="46">
        <v>10446.870000000001</v>
      </c>
      <c r="L15" s="48"/>
      <c r="M15" s="46">
        <v>305489.34999999998</v>
      </c>
      <c r="N15" s="48"/>
      <c r="O15" s="46">
        <v>4543.09</v>
      </c>
      <c r="P15" s="48"/>
      <c r="Q15" s="46">
        <v>63920.69</v>
      </c>
      <c r="R15" s="37"/>
      <c r="S15" s="39"/>
      <c r="T15" s="42"/>
      <c r="U15" s="83"/>
      <c r="V15" s="83"/>
      <c r="W15" s="83" t="e">
        <f t="shared" ref="W15:AC15" si="0">SUM(W16:W23)</f>
        <v>#REF!</v>
      </c>
      <c r="X15" s="83" t="e">
        <f t="shared" si="0"/>
        <v>#REF!</v>
      </c>
      <c r="Y15" s="83" t="e">
        <f t="shared" si="0"/>
        <v>#REF!</v>
      </c>
      <c r="Z15" s="83" t="e">
        <f t="shared" si="0"/>
        <v>#REF!</v>
      </c>
      <c r="AA15" s="83" t="e">
        <f t="shared" si="0"/>
        <v>#REF!</v>
      </c>
      <c r="AB15" s="83" t="e">
        <f t="shared" si="0"/>
        <v>#REF!</v>
      </c>
      <c r="AC15" s="83" t="e">
        <f t="shared" si="0"/>
        <v>#REF!</v>
      </c>
      <c r="AD15" s="83" t="e">
        <f>SUM(AD16:AD23)</f>
        <v>#REF!</v>
      </c>
      <c r="AE15" s="83" t="e">
        <f>SUM(Y15,AA15,AC15)</f>
        <v>#REF!</v>
      </c>
      <c r="AF15" s="83" t="e">
        <f>SUM(Z15,AB15,AD15)</f>
        <v>#REF!</v>
      </c>
      <c r="AG15" s="84"/>
    </row>
    <row r="16" spans="1:33" ht="24.95" customHeight="1" x14ac:dyDescent="0.5">
      <c r="A16" s="13"/>
      <c r="B16" s="16" t="s">
        <v>26</v>
      </c>
      <c r="C16" s="49">
        <v>6488.58</v>
      </c>
      <c r="D16" s="50"/>
      <c r="E16" s="49">
        <v>3096.46</v>
      </c>
      <c r="F16" s="50"/>
      <c r="G16" s="49">
        <v>3718.62</v>
      </c>
      <c r="H16" s="50"/>
      <c r="I16" s="49">
        <v>1965.43</v>
      </c>
      <c r="J16" s="50"/>
      <c r="K16" s="49">
        <v>902.68</v>
      </c>
      <c r="L16" s="51"/>
      <c r="M16" s="49">
        <v>439.71</v>
      </c>
      <c r="N16" s="51"/>
      <c r="O16" s="49">
        <v>1867.28</v>
      </c>
      <c r="P16" s="51"/>
      <c r="Q16" s="49">
        <v>691.46</v>
      </c>
      <c r="R16" s="36"/>
      <c r="S16" s="12"/>
      <c r="T16" s="45"/>
      <c r="U16" s="85"/>
      <c r="V16" s="83"/>
      <c r="W16" s="83" t="e">
        <f>SUM(#REF!,#REF!,#REF!)</f>
        <v>#REF!</v>
      </c>
      <c r="X16" s="83" t="e">
        <f>SUM(#REF!,#REF!,#REF!)</f>
        <v>#REF!</v>
      </c>
      <c r="Y16" s="83">
        <v>3715</v>
      </c>
      <c r="Z16" s="83">
        <v>1966</v>
      </c>
      <c r="AA16" s="83">
        <v>903</v>
      </c>
      <c r="AB16" s="83" t="e">
        <f>ROUNDDOWN(#REF!,0)</f>
        <v>#REF!</v>
      </c>
      <c r="AC16" s="83" t="e">
        <f>ROUNDDOWN(#REF!,0)</f>
        <v>#REF!</v>
      </c>
      <c r="AD16" s="83" t="e">
        <f>ROUNDDOWN(#REF!,0)</f>
        <v>#REF!</v>
      </c>
      <c r="AE16" s="83"/>
      <c r="AF16" s="83"/>
      <c r="AG16" s="83"/>
    </row>
    <row r="17" spans="1:30" ht="24.95" customHeight="1" x14ac:dyDescent="0.5">
      <c r="A17" s="6"/>
      <c r="B17" s="16" t="s">
        <v>25</v>
      </c>
      <c r="C17" s="49">
        <v>5497.25</v>
      </c>
      <c r="D17" s="50"/>
      <c r="E17" s="49">
        <v>20010.400000000001</v>
      </c>
      <c r="F17" s="50"/>
      <c r="G17" s="49">
        <v>3781.38</v>
      </c>
      <c r="H17" s="50"/>
      <c r="I17" s="49">
        <v>13768.29</v>
      </c>
      <c r="J17" s="50"/>
      <c r="K17" s="49">
        <v>954.51</v>
      </c>
      <c r="L17" s="51"/>
      <c r="M17" s="49">
        <v>3645.47</v>
      </c>
      <c r="N17" s="51"/>
      <c r="O17" s="49">
        <v>761.36</v>
      </c>
      <c r="P17" s="51"/>
      <c r="Q17" s="49">
        <v>2596.98</v>
      </c>
      <c r="R17" s="36"/>
      <c r="S17" s="12"/>
      <c r="T17" s="45"/>
      <c r="U17" s="85"/>
      <c r="V17" s="83"/>
      <c r="W17" s="83" t="e">
        <f>SUM(#REF!,#REF!,#REF!)</f>
        <v>#REF!</v>
      </c>
      <c r="X17" s="83" t="e">
        <f>SUM(#REF!,#REF!,#REF!)</f>
        <v>#REF!</v>
      </c>
      <c r="Y17" s="83" t="e">
        <f>ROUNDDOWN(#REF!,0)</f>
        <v>#REF!</v>
      </c>
      <c r="Z17" s="83" t="e">
        <f>ROUNDDOWN(#REF!,0)</f>
        <v>#REF!</v>
      </c>
      <c r="AA17" s="83">
        <v>955</v>
      </c>
      <c r="AB17" s="83" t="e">
        <f>ROUNDDOWN(#REF!,0)</f>
        <v>#REF!</v>
      </c>
      <c r="AC17" s="83" t="e">
        <f>ROUNDDOWN(#REF!,0)</f>
        <v>#REF!</v>
      </c>
      <c r="AD17" s="83">
        <v>2597</v>
      </c>
    </row>
    <row r="18" spans="1:30" ht="24.95" customHeight="1" x14ac:dyDescent="0.5">
      <c r="A18" s="6"/>
      <c r="B18" s="16" t="s">
        <v>24</v>
      </c>
      <c r="C18" s="49">
        <v>3553.02</v>
      </c>
      <c r="D18" s="50"/>
      <c r="E18" s="49">
        <v>26240.12</v>
      </c>
      <c r="F18" s="50"/>
      <c r="G18" s="49">
        <v>2624.63</v>
      </c>
      <c r="H18" s="50"/>
      <c r="I18" s="49">
        <v>19320.16</v>
      </c>
      <c r="J18" s="50"/>
      <c r="K18" s="49">
        <v>688.38</v>
      </c>
      <c r="L18" s="51"/>
      <c r="M18" s="49">
        <v>5138.38</v>
      </c>
      <c r="N18" s="51"/>
      <c r="O18" s="49">
        <v>240.01</v>
      </c>
      <c r="P18" s="51"/>
      <c r="Q18" s="49">
        <v>1781.58</v>
      </c>
      <c r="R18" s="6"/>
      <c r="S18" s="6"/>
      <c r="T18" s="45"/>
      <c r="U18" s="85"/>
      <c r="V18" s="83"/>
      <c r="W18" s="83" t="e">
        <f>SUM(#REF!,#REF!,#REF!)</f>
        <v>#REF!</v>
      </c>
      <c r="X18" s="83" t="e">
        <f>SUM(#REF!,#REF!,#REF!)</f>
        <v>#REF!</v>
      </c>
      <c r="Y18" s="83">
        <v>2625</v>
      </c>
      <c r="Z18" s="83" t="e">
        <f>ROUNDDOWN(#REF!,0)</f>
        <v>#REF!</v>
      </c>
      <c r="AA18" s="83" t="e">
        <f>ROUNDDOWN(#REF!,0)</f>
        <v>#REF!</v>
      </c>
      <c r="AB18" s="83" t="e">
        <f>ROUNDDOWN(#REF!,0)</f>
        <v>#REF!</v>
      </c>
      <c r="AC18" s="83" t="e">
        <f>ROUNDDOWN(#REF!,0)</f>
        <v>#REF!</v>
      </c>
      <c r="AD18" s="83">
        <v>1782</v>
      </c>
    </row>
    <row r="19" spans="1:30" ht="24.95" customHeight="1" x14ac:dyDescent="0.5">
      <c r="A19" s="6"/>
      <c r="B19" s="16" t="s">
        <v>23</v>
      </c>
      <c r="C19" s="49">
        <v>11703.35</v>
      </c>
      <c r="D19" s="50"/>
      <c r="E19" s="49">
        <v>154283.46900000001</v>
      </c>
      <c r="F19" s="50"/>
      <c r="G19" s="49">
        <v>8661.3700000000008</v>
      </c>
      <c r="H19" s="50"/>
      <c r="I19" s="49">
        <v>114318.06</v>
      </c>
      <c r="J19" s="50"/>
      <c r="K19" s="49">
        <v>2402.1999999999998</v>
      </c>
      <c r="L19" s="51"/>
      <c r="M19" s="49">
        <v>31864.39</v>
      </c>
      <c r="N19" s="51"/>
      <c r="O19" s="49">
        <v>639.78</v>
      </c>
      <c r="P19" s="51"/>
      <c r="Q19" s="49">
        <v>8101.24</v>
      </c>
      <c r="R19" s="34"/>
      <c r="S19" s="10"/>
      <c r="T19" s="45"/>
      <c r="U19" s="85"/>
      <c r="V19" s="83"/>
      <c r="W19" s="83" t="e">
        <f>SUM(#REF!,#REF!,#REF!)</f>
        <v>#REF!</v>
      </c>
      <c r="X19" s="83" t="e">
        <f>SUM(#REF!,#REF!,#REF!)</f>
        <v>#REF!</v>
      </c>
      <c r="Y19" s="83" t="e">
        <f>ROUNDDOWN(#REF!,0)</f>
        <v>#REF!</v>
      </c>
      <c r="Z19" s="83" t="e">
        <f>ROUNDDOWN(#REF!,0)</f>
        <v>#REF!</v>
      </c>
      <c r="AA19" s="83" t="e">
        <f>ROUNDDOWN(#REF!,0)</f>
        <v>#REF!</v>
      </c>
      <c r="AB19" s="83" t="e">
        <f>ROUNDDOWN(#REF!,0)</f>
        <v>#REF!</v>
      </c>
      <c r="AC19" s="83">
        <v>640</v>
      </c>
      <c r="AD19" s="83" t="e">
        <f>ROUNDDOWN(#REF!,0)</f>
        <v>#REF!</v>
      </c>
    </row>
    <row r="20" spans="1:30" ht="24.95" customHeight="1" x14ac:dyDescent="0.5">
      <c r="A20" s="6"/>
      <c r="B20" s="16" t="s">
        <v>22</v>
      </c>
      <c r="C20" s="49">
        <v>16411.526999999998</v>
      </c>
      <c r="D20" s="50"/>
      <c r="E20" s="49">
        <v>447723.54</v>
      </c>
      <c r="F20" s="50"/>
      <c r="G20" s="49">
        <v>12647.14</v>
      </c>
      <c r="H20" s="50"/>
      <c r="I20" s="49">
        <v>346169.52</v>
      </c>
      <c r="J20" s="50"/>
      <c r="K20" s="49">
        <v>3151.59</v>
      </c>
      <c r="L20" s="51"/>
      <c r="M20" s="49">
        <v>85009.74</v>
      </c>
      <c r="N20" s="51"/>
      <c r="O20" s="49">
        <v>612.54</v>
      </c>
      <c r="P20" s="51"/>
      <c r="Q20" s="49">
        <v>16543.78</v>
      </c>
      <c r="R20" s="6"/>
      <c r="S20" s="1"/>
      <c r="T20" s="45"/>
      <c r="U20" s="85"/>
      <c r="V20" s="83"/>
      <c r="W20" s="83" t="e">
        <f>SUM(#REF!,#REF!,#REF!)</f>
        <v>#REF!</v>
      </c>
      <c r="X20" s="83" t="e">
        <f>SUM(#REF!,#REF!,#REF!)</f>
        <v>#REF!</v>
      </c>
      <c r="Y20" s="83" t="e">
        <f>ROUNDDOWN(#REF!,0)</f>
        <v>#REF!</v>
      </c>
      <c r="Z20" s="83">
        <v>346170</v>
      </c>
      <c r="AA20" s="83">
        <v>3152</v>
      </c>
      <c r="AB20" s="83">
        <v>85010</v>
      </c>
      <c r="AC20" s="83">
        <v>613</v>
      </c>
      <c r="AD20" s="83">
        <v>16544</v>
      </c>
    </row>
    <row r="21" spans="1:30" ht="24.95" customHeight="1" x14ac:dyDescent="0.5">
      <c r="A21" s="6"/>
      <c r="B21" s="16" t="s">
        <v>21</v>
      </c>
      <c r="C21" s="49">
        <v>7615.86</v>
      </c>
      <c r="D21" s="50"/>
      <c r="E21" s="49">
        <v>356815.23</v>
      </c>
      <c r="F21" s="50"/>
      <c r="G21" s="49">
        <v>6178.68</v>
      </c>
      <c r="H21" s="50"/>
      <c r="I21" s="49">
        <v>289701.99</v>
      </c>
      <c r="J21" s="50"/>
      <c r="K21" s="49">
        <v>1210.79</v>
      </c>
      <c r="L21" s="51"/>
      <c r="M21" s="49">
        <v>56589.33</v>
      </c>
      <c r="N21" s="51"/>
      <c r="O21" s="49">
        <v>226.39</v>
      </c>
      <c r="P21" s="51"/>
      <c r="Q21" s="49">
        <v>10523.91</v>
      </c>
      <c r="R21" s="6"/>
      <c r="S21" s="1"/>
      <c r="T21" s="45"/>
      <c r="U21" s="85"/>
      <c r="V21" s="83"/>
      <c r="W21" s="83" t="e">
        <f>SUM(#REF!,#REF!,#REF!)</f>
        <v>#REF!</v>
      </c>
      <c r="X21" s="83" t="e">
        <f>SUM(#REF!,#REF!,#REF!)</f>
        <v>#REF!</v>
      </c>
      <c r="Y21" s="83">
        <v>6183</v>
      </c>
      <c r="Z21" s="83">
        <v>289907</v>
      </c>
      <c r="AA21" s="83">
        <v>1211</v>
      </c>
      <c r="AB21" s="83" t="e">
        <f>ROUNDDOWN(#REF!,0)</f>
        <v>#REF!</v>
      </c>
      <c r="AC21" s="83" t="e">
        <f>ROUNDDOWN(#REF!,0)</f>
        <v>#REF!</v>
      </c>
      <c r="AD21" s="83">
        <v>10524</v>
      </c>
    </row>
    <row r="22" spans="1:30" ht="24.95" customHeight="1" x14ac:dyDescent="0.5">
      <c r="A22" s="6"/>
      <c r="B22" s="16" t="s">
        <v>20</v>
      </c>
      <c r="C22" s="49">
        <v>6634.96</v>
      </c>
      <c r="D22" s="50"/>
      <c r="E22" s="49">
        <v>553832.52099999995</v>
      </c>
      <c r="F22" s="50"/>
      <c r="G22" s="49">
        <v>5556.55</v>
      </c>
      <c r="H22" s="50"/>
      <c r="I22" s="49">
        <v>464445.53</v>
      </c>
      <c r="J22" s="50"/>
      <c r="K22" s="49">
        <v>925.32</v>
      </c>
      <c r="L22" s="51"/>
      <c r="M22" s="49">
        <v>76109.52</v>
      </c>
      <c r="N22" s="51"/>
      <c r="O22" s="49">
        <v>153.09</v>
      </c>
      <c r="P22" s="51"/>
      <c r="Q22" s="49">
        <v>13277.16</v>
      </c>
      <c r="R22" s="6"/>
      <c r="S22" s="1"/>
      <c r="T22" s="45"/>
      <c r="U22" s="85"/>
      <c r="V22" s="83"/>
      <c r="W22" s="83" t="e">
        <f>SUM(#REF!,#REF!,#REF!)</f>
        <v>#REF!</v>
      </c>
      <c r="X22" s="83" t="e">
        <f>SUM(#REF!,#REF!,#REF!)</f>
        <v>#REF!</v>
      </c>
      <c r="Y22" s="83">
        <v>5557</v>
      </c>
      <c r="Z22" s="83">
        <v>464446</v>
      </c>
      <c r="AA22" s="83" t="e">
        <f>ROUNDDOWN(#REF!,0)</f>
        <v>#REF!</v>
      </c>
      <c r="AB22" s="83">
        <v>76110</v>
      </c>
      <c r="AC22" s="83" t="e">
        <f>ROUNDDOWN(#REF!,0)</f>
        <v>#REF!</v>
      </c>
      <c r="AD22" s="83" t="e">
        <f>ROUNDDOWN(#REF!,0)</f>
        <v>#REF!</v>
      </c>
    </row>
    <row r="23" spans="1:30" ht="24.95" customHeight="1" x14ac:dyDescent="0.5">
      <c r="A23" s="6"/>
      <c r="B23" s="16" t="s">
        <v>30</v>
      </c>
      <c r="C23" s="49">
        <v>1395.25</v>
      </c>
      <c r="D23" s="50"/>
      <c r="E23" s="49">
        <v>309259.65000000002</v>
      </c>
      <c r="F23" s="50"/>
      <c r="G23" s="49">
        <v>1141.23</v>
      </c>
      <c r="H23" s="50"/>
      <c r="I23" s="49">
        <v>252162.24</v>
      </c>
      <c r="J23" s="50"/>
      <c r="K23" s="49">
        <v>211.39</v>
      </c>
      <c r="L23" s="51"/>
      <c r="M23" s="49">
        <v>46692.82</v>
      </c>
      <c r="N23" s="51"/>
      <c r="O23" s="49">
        <v>42.63</v>
      </c>
      <c r="P23" s="51"/>
      <c r="Q23" s="49">
        <v>10404.59</v>
      </c>
      <c r="R23" s="6"/>
      <c r="S23" s="1"/>
      <c r="T23" s="45"/>
      <c r="U23" s="85"/>
      <c r="V23" s="83"/>
      <c r="W23" s="83" t="e">
        <f>SUM(#REF!,#REF!,#REF!)</f>
        <v>#REF!</v>
      </c>
      <c r="X23" s="83" t="e">
        <f>SUM(#REF!,#REF!,#REF!)</f>
        <v>#REF!</v>
      </c>
      <c r="Y23" s="83" t="e">
        <f>ROUNDDOWN(#REF!,0)</f>
        <v>#REF!</v>
      </c>
      <c r="Z23" s="83" t="e">
        <f>ROUNDDOWN(#REF!,0)</f>
        <v>#REF!</v>
      </c>
      <c r="AA23" s="83" t="e">
        <f>ROUNDDOWN(#REF!,0)</f>
        <v>#REF!</v>
      </c>
      <c r="AB23" s="83">
        <v>46693</v>
      </c>
      <c r="AC23" s="83">
        <v>43</v>
      </c>
      <c r="AD23" s="83">
        <v>10405</v>
      </c>
    </row>
    <row r="24" spans="1:30" ht="10.5" customHeight="1" x14ac:dyDescent="0.5">
      <c r="A24" s="24"/>
      <c r="B24" s="25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"/>
      <c r="T24" s="1"/>
    </row>
    <row r="25" spans="1:30" ht="21.75" x14ac:dyDescent="0.5">
      <c r="A25" s="1"/>
      <c r="B25" s="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1"/>
      <c r="S25" s="1"/>
      <c r="T25" s="1"/>
    </row>
    <row r="26" spans="1:30" ht="21.75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30" ht="21.75" x14ac:dyDescent="0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30" ht="21.75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30" ht="21.75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30" ht="21.75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30" ht="21.75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30" ht="21.75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1.75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</sheetData>
  <mergeCells count="36">
    <mergeCell ref="A8:B8"/>
    <mergeCell ref="A9:B9"/>
    <mergeCell ref="O12:P12"/>
    <mergeCell ref="K8:N8"/>
    <mergeCell ref="K9:N9"/>
    <mergeCell ref="K10:N10"/>
    <mergeCell ref="O9:R9"/>
    <mergeCell ref="O10:R10"/>
    <mergeCell ref="O11:R11"/>
    <mergeCell ref="G12:H12"/>
    <mergeCell ref="I12:J12"/>
    <mergeCell ref="C8:F8"/>
    <mergeCell ref="C9:F9"/>
    <mergeCell ref="Q12:R12"/>
    <mergeCell ref="C12:D12"/>
    <mergeCell ref="C13:D13"/>
    <mergeCell ref="E12:F12"/>
    <mergeCell ref="E13:F13"/>
    <mergeCell ref="G9:J9"/>
    <mergeCell ref="G10:J10"/>
    <mergeCell ref="G13:H13"/>
    <mergeCell ref="I13:J13"/>
    <mergeCell ref="S8:S11"/>
    <mergeCell ref="G6:J6"/>
    <mergeCell ref="G7:J7"/>
    <mergeCell ref="G8:J8"/>
    <mergeCell ref="K6:R6"/>
    <mergeCell ref="K7:R7"/>
    <mergeCell ref="O8:R8"/>
    <mergeCell ref="K11:N11"/>
    <mergeCell ref="O13:P13"/>
    <mergeCell ref="Q13:R13"/>
    <mergeCell ref="K12:L12"/>
    <mergeCell ref="M12:N12"/>
    <mergeCell ref="K13:L13"/>
    <mergeCell ref="M13:N13"/>
  </mergeCells>
  <pageMargins left="0.31496062992125984" right="0.31496062992125984" top="0.59055118110236227" bottom="0.31496062992125984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17.4</vt:lpstr>
      <vt:lpstr>'ตาราง 17.4'!Print_Area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2015-01-19T03:33:04Z</cp:lastPrinted>
  <dcterms:created xsi:type="dcterms:W3CDTF">2013-11-08T07:04:10Z</dcterms:created>
  <dcterms:modified xsi:type="dcterms:W3CDTF">2015-01-19T04:13:13Z</dcterms:modified>
</cp:coreProperties>
</file>