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5"/>
  </bookViews>
  <sheets>
    <sheet name="ตาราง 16.5" sheetId="1" r:id="rId1"/>
    <sheet name="ตาราง 16.5 (ต่อ)" sheetId="2" r:id="rId2"/>
    <sheet name="ตาราง 16.5 (ต่อ.)" sheetId="3" r:id="rId3"/>
    <sheet name="Sheet1" sheetId="4" r:id="rId4"/>
    <sheet name="Sheet2" sheetId="5" r:id="rId5"/>
    <sheet name="Sheet3" sheetId="6" r:id="rId6"/>
  </sheets>
  <definedNames>
    <definedName name="_xlnm.Print_Area" localSheetId="0">'ตาราง 16.5'!$A$1:$S$28</definedName>
  </definedNames>
  <calcPr calcId="124519"/>
</workbook>
</file>

<file path=xl/calcChain.xml><?xml version="1.0" encoding="utf-8"?>
<calcChain xmlns="http://schemas.openxmlformats.org/spreadsheetml/2006/main">
  <c r="I14" i="1"/>
  <c r="G14"/>
  <c r="E14"/>
  <c r="C27"/>
  <c r="E27" i="6" l="1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Q14"/>
  <c r="O14"/>
  <c r="M14"/>
  <c r="K14"/>
  <c r="I14"/>
  <c r="G14"/>
  <c r="C14" s="1"/>
  <c r="E14"/>
  <c r="E27" i="5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Q14"/>
  <c r="O14"/>
  <c r="M14"/>
  <c r="K14"/>
  <c r="I14"/>
  <c r="E14" s="1"/>
  <c r="G14"/>
  <c r="E27" i="4"/>
  <c r="C27"/>
  <c r="E26"/>
  <c r="C26"/>
  <c r="E25"/>
  <c r="C25"/>
  <c r="C24"/>
  <c r="C23"/>
  <c r="E22"/>
  <c r="C22"/>
  <c r="E21"/>
  <c r="C21"/>
  <c r="E20"/>
  <c r="C20"/>
  <c r="E19"/>
  <c r="C19"/>
  <c r="E18"/>
  <c r="C18"/>
  <c r="E17"/>
  <c r="C17"/>
  <c r="C16"/>
  <c r="E15"/>
  <c r="C15"/>
  <c r="Q14"/>
  <c r="O14"/>
  <c r="M14"/>
  <c r="K14"/>
  <c r="I14"/>
  <c r="E14" s="1"/>
  <c r="G14"/>
  <c r="C14"/>
  <c r="C14" i="5" l="1"/>
  <c r="E21" i="1"/>
  <c r="Q14" i="3" l="1"/>
  <c r="O14"/>
  <c r="M14"/>
  <c r="K14"/>
  <c r="I14"/>
  <c r="G14"/>
  <c r="E27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E27" i="2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Q14"/>
  <c r="O14"/>
  <c r="M14"/>
  <c r="K14"/>
  <c r="I14"/>
  <c r="G14"/>
  <c r="Q14" i="1"/>
  <c r="O14"/>
  <c r="E27"/>
  <c r="E26"/>
  <c r="E25"/>
  <c r="E22"/>
  <c r="E20"/>
  <c r="E19"/>
  <c r="E18"/>
  <c r="E17"/>
  <c r="C26"/>
  <c r="C25"/>
  <c r="C24"/>
  <c r="C23"/>
  <c r="C22"/>
  <c r="C21"/>
  <c r="C20"/>
  <c r="C19"/>
  <c r="C18"/>
  <c r="C17"/>
  <c r="C16"/>
  <c r="E15"/>
  <c r="C15"/>
  <c r="M14"/>
  <c r="K14"/>
  <c r="C14" i="2" l="1"/>
  <c r="C14" i="1"/>
  <c r="C14" i="3"/>
  <c r="E14"/>
  <c r="E14" i="2"/>
</calcChain>
</file>

<file path=xl/sharedStrings.xml><?xml version="1.0" encoding="utf-8"?>
<sst xmlns="http://schemas.openxmlformats.org/spreadsheetml/2006/main" count="306" uniqueCount="69">
  <si>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</si>
  <si>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</si>
  <si>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</si>
  <si>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</si>
  <si>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</si>
  <si>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</si>
  <si>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</si>
  <si>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</si>
  <si>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</si>
  <si>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</si>
  <si>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</si>
  <si>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</si>
  <si>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</si>
  <si>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</si>
  <si>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</si>
  <si>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</si>
  <si>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</si>
  <si>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</si>
  <si>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</si>
  <si>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</si>
  <si>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</si>
  <si>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</si>
  <si>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</si>
  <si>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</si>
  <si>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</si>
  <si>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</si>
  <si>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</si>
  <si>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</si>
  <si>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</si>
  <si>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</si>
  <si>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</si>
  <si>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</si>
  <si>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</si>
  <si>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</si>
  <si>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</si>
  <si>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</si>
  <si>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</si>
  <si>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</si>
  <si>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</si>
  <si>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</si>
  <si>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</si>
  <si>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</si>
  <si>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</si>
  <si>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</si>
  <si>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</si>
  <si>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</si>
  <si>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</si>
  <si>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</si>
  <si>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</si>
  <si>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</si>
  <si>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</si>
  <si>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</si>
  <si>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</si>
  <si>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</si>
  <si>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</si>
  <si>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</si>
  <si>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</si>
  <si>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</si>
  <si>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</si>
  <si>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</si>
  <si>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</si>
  <si>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</si>
  <si>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10  -  14</t>
  </si>
  <si>
    <t xml:space="preserve">          10 - 14</t>
  </si>
  <si>
    <t>Table  16.5   Number and area of holdings by activity status, sex and age group of holder (excluding corporation)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</si>
  <si>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</si>
  <si>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(ต่อ)</t>
  </si>
  <si>
    <t>Table  16.5   Number and area of holdings by activity status, sex and age group of holder (excluding corporation)  (Contd.)</t>
  </si>
  <si>
    <t xml:space="preserve">       10 -  14</t>
  </si>
</sst>
</file>

<file path=xl/styles.xml><?xml version="1.0" encoding="utf-8"?>
<styleSheet xmlns="http://schemas.openxmlformats.org/spreadsheetml/2006/main">
  <numFmts count="3">
    <numFmt numFmtId="187" formatCode="_-* #,##0_-;\-* #,##0_-;_-* &quot;-&quot;_-;_-@_-"/>
    <numFmt numFmtId="188" formatCode="_-* #,##0.00_-;\-* #,##0.00_-;_-* &quot;-&quot;??_-;_-@_-"/>
    <numFmt numFmtId="189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88" fontId="10" fillId="0" borderId="0" applyFont="0" applyFill="0" applyBorder="0" applyAlignment="0" applyProtection="0"/>
  </cellStyleXfs>
  <cellXfs count="10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2" fillId="0" borderId="0" xfId="0" applyFont="1" applyFill="1" applyBorder="1"/>
    <xf numFmtId="0" fontId="2" fillId="0" borderId="9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 wrapText="1"/>
    </xf>
    <xf numFmtId="3" fontId="7" fillId="0" borderId="0" xfId="1" applyNumberFormat="1" applyFont="1" applyFill="1" applyBorder="1"/>
    <xf numFmtId="0" fontId="2" fillId="0" borderId="0" xfId="1" applyFont="1" applyFill="1"/>
    <xf numFmtId="0" fontId="5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7" fillId="0" borderId="0" xfId="1" applyFont="1" applyFill="1" applyBorder="1" applyAlignment="1">
      <alignment horizontal="centerContinuous"/>
    </xf>
    <xf numFmtId="0" fontId="2" fillId="0" borderId="0" xfId="1" applyFont="1" applyFill="1" applyBorder="1"/>
    <xf numFmtId="187" fontId="2" fillId="0" borderId="0" xfId="0" applyNumberFormat="1" applyFont="1" applyBorder="1" applyAlignment="1">
      <alignment horizontal="right" wrapText="1"/>
    </xf>
    <xf numFmtId="189" fontId="2" fillId="0" borderId="0" xfId="2" applyNumberFormat="1" applyFont="1" applyBorder="1" applyAlignment="1">
      <alignment horizontal="right" wrapText="1"/>
    </xf>
    <xf numFmtId="189" fontId="2" fillId="0" borderId="0" xfId="2" applyNumberFormat="1" applyFont="1" applyFill="1" applyBorder="1" applyAlignment="1">
      <alignment horizontal="right" wrapText="1"/>
    </xf>
    <xf numFmtId="189" fontId="2" fillId="2" borderId="0" xfId="2" applyNumberFormat="1" applyFont="1" applyFill="1"/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11" fillId="2" borderId="0" xfId="0" applyFont="1" applyFill="1" applyAlignment="1">
      <alignment horizontal="center" textRotation="180"/>
    </xf>
    <xf numFmtId="0" fontId="11" fillId="2" borderId="0" xfId="0" applyFont="1" applyFill="1" applyAlignment="1">
      <alignment textRotation="180"/>
    </xf>
    <xf numFmtId="0" fontId="11" fillId="2" borderId="0" xfId="1" applyFont="1" applyFill="1" applyAlignment="1">
      <alignment horizontal="center" textRotation="180"/>
    </xf>
    <xf numFmtId="0" fontId="4" fillId="2" borderId="0" xfId="1" applyFont="1" applyFill="1" applyAlignment="1">
      <alignment horizontal="right"/>
    </xf>
    <xf numFmtId="189" fontId="2" fillId="2" borderId="0" xfId="2" applyNumberFormat="1" applyFont="1" applyFill="1" applyAlignment="1">
      <alignment horizontal="right"/>
    </xf>
    <xf numFmtId="0" fontId="12" fillId="0" borderId="0" xfId="0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C30" sqref="C30"/>
    </sheetView>
  </sheetViews>
  <sheetFormatPr defaultColWidth="9" defaultRowHeight="17.25"/>
  <cols>
    <col min="1" max="1" width="4.625" style="3" customWidth="1"/>
    <col min="2" max="2" width="22.625" style="3" customWidth="1"/>
    <col min="3" max="3" width="8.125" style="3" customWidth="1"/>
    <col min="4" max="4" width="4.375" style="3" customWidth="1"/>
    <col min="5" max="5" width="8.125" style="3" customWidth="1"/>
    <col min="6" max="6" width="3.625" style="3" customWidth="1"/>
    <col min="7" max="7" width="8.125" style="3" customWidth="1"/>
    <col min="8" max="8" width="4.375" style="3" customWidth="1"/>
    <col min="9" max="9" width="8.125" style="3" customWidth="1"/>
    <col min="10" max="10" width="4.125" style="3" customWidth="1"/>
    <col min="11" max="11" width="10.375" style="3" customWidth="1"/>
    <col min="12" max="12" width="4.125" style="3" customWidth="1"/>
    <col min="13" max="13" width="10.375" style="3" customWidth="1"/>
    <col min="14" max="14" width="3.625" style="3" customWidth="1"/>
    <col min="15" max="15" width="9.875" style="3" customWidth="1"/>
    <col min="16" max="16" width="4" style="3" customWidth="1"/>
    <col min="17" max="17" width="9.875" style="3" customWidth="1"/>
    <col min="18" max="18" width="3" style="3" customWidth="1"/>
    <col min="19" max="19" width="3.875" style="3" customWidth="1"/>
    <col min="20" max="16384" width="9" style="3"/>
  </cols>
  <sheetData>
    <row r="1" spans="1:19" ht="27" customHeight="1">
      <c r="S1" s="103">
        <v>102</v>
      </c>
    </row>
    <row r="2" spans="1:19" ht="21" customHeight="1">
      <c r="A2" s="2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106" t="s">
        <v>0</v>
      </c>
      <c r="S2" s="1"/>
    </row>
    <row r="3" spans="1:19" ht="21" customHeight="1">
      <c r="A3" s="2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34" t="s">
        <v>1</v>
      </c>
      <c r="S3" s="4"/>
    </row>
    <row r="4" spans="1:19" ht="8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4"/>
    </row>
    <row r="5" spans="1:19" ht="21" customHeight="1">
      <c r="A5" s="17"/>
      <c r="B5" s="18"/>
      <c r="C5" s="25"/>
      <c r="D5" s="26"/>
      <c r="E5" s="26"/>
      <c r="F5" s="27"/>
      <c r="G5" s="91"/>
      <c r="H5" s="92"/>
      <c r="I5" s="92"/>
      <c r="J5" s="93"/>
      <c r="K5" s="75" t="s">
        <v>2</v>
      </c>
      <c r="L5" s="75"/>
      <c r="M5" s="75"/>
      <c r="N5" s="75"/>
      <c r="O5" s="75"/>
      <c r="P5" s="75"/>
      <c r="Q5" s="75"/>
      <c r="R5" s="75"/>
      <c r="S5" s="5"/>
    </row>
    <row r="6" spans="1:19" ht="21" customHeight="1">
      <c r="A6" s="6"/>
      <c r="B6" s="19"/>
      <c r="C6" s="28"/>
      <c r="D6" s="7"/>
      <c r="E6" s="7"/>
      <c r="F6" s="29"/>
      <c r="G6" s="89" t="s">
        <v>61</v>
      </c>
      <c r="H6" s="84"/>
      <c r="I6" s="84"/>
      <c r="J6" s="85"/>
      <c r="K6" s="90" t="s">
        <v>3</v>
      </c>
      <c r="L6" s="90"/>
      <c r="M6" s="90"/>
      <c r="N6" s="90"/>
      <c r="O6" s="90"/>
      <c r="P6" s="90"/>
      <c r="Q6" s="90"/>
      <c r="R6" s="90"/>
      <c r="S6" s="5"/>
    </row>
    <row r="7" spans="1:19" ht="21" customHeight="1">
      <c r="A7" s="84" t="s">
        <v>44</v>
      </c>
      <c r="B7" s="85"/>
      <c r="C7" s="89" t="s">
        <v>35</v>
      </c>
      <c r="D7" s="84"/>
      <c r="E7" s="84"/>
      <c r="F7" s="85"/>
      <c r="G7" s="89" t="s">
        <v>36</v>
      </c>
      <c r="H7" s="84"/>
      <c r="I7" s="84"/>
      <c r="J7" s="85"/>
      <c r="K7" s="91" t="s">
        <v>37</v>
      </c>
      <c r="L7" s="92"/>
      <c r="M7" s="92"/>
      <c r="N7" s="93"/>
      <c r="O7" s="74" t="s">
        <v>8</v>
      </c>
      <c r="P7" s="74"/>
      <c r="Q7" s="74"/>
      <c r="R7" s="74"/>
      <c r="S7" s="75"/>
    </row>
    <row r="8" spans="1:19" ht="21" customHeight="1">
      <c r="A8" s="84" t="s">
        <v>45</v>
      </c>
      <c r="B8" s="85"/>
      <c r="C8" s="86" t="s">
        <v>38</v>
      </c>
      <c r="D8" s="87"/>
      <c r="E8" s="87"/>
      <c r="F8" s="88"/>
      <c r="G8" s="89" t="s">
        <v>39</v>
      </c>
      <c r="H8" s="84"/>
      <c r="I8" s="84"/>
      <c r="J8" s="85"/>
      <c r="K8" s="89" t="s">
        <v>40</v>
      </c>
      <c r="L8" s="84"/>
      <c r="M8" s="84"/>
      <c r="N8" s="85"/>
      <c r="O8" s="74" t="s">
        <v>9</v>
      </c>
      <c r="P8" s="74"/>
      <c r="Q8" s="74"/>
      <c r="R8" s="74"/>
      <c r="S8" s="75"/>
    </row>
    <row r="9" spans="1:19" ht="21" customHeight="1">
      <c r="A9" s="6"/>
      <c r="B9" s="19"/>
      <c r="C9" s="28"/>
      <c r="D9" s="7"/>
      <c r="E9" s="7"/>
      <c r="F9" s="29"/>
      <c r="G9" s="89" t="s">
        <v>41</v>
      </c>
      <c r="H9" s="84"/>
      <c r="I9" s="84"/>
      <c r="J9" s="85"/>
      <c r="K9" s="89" t="s">
        <v>42</v>
      </c>
      <c r="L9" s="84"/>
      <c r="M9" s="84"/>
      <c r="N9" s="85"/>
      <c r="O9" s="74" t="s">
        <v>10</v>
      </c>
      <c r="P9" s="74"/>
      <c r="Q9" s="74"/>
      <c r="R9" s="74"/>
      <c r="S9" s="75"/>
    </row>
    <row r="10" spans="1:19" ht="21" customHeight="1">
      <c r="A10" s="6"/>
      <c r="B10" s="19"/>
      <c r="C10" s="30"/>
      <c r="D10" s="13"/>
      <c r="E10" s="13"/>
      <c r="F10" s="31"/>
      <c r="G10" s="32"/>
      <c r="H10" s="14"/>
      <c r="I10" s="14"/>
      <c r="J10" s="33"/>
      <c r="K10" s="76" t="s">
        <v>43</v>
      </c>
      <c r="L10" s="77"/>
      <c r="M10" s="77"/>
      <c r="N10" s="78"/>
      <c r="O10" s="81"/>
      <c r="P10" s="81"/>
      <c r="Q10" s="81"/>
      <c r="R10" s="81"/>
      <c r="S10" s="75"/>
    </row>
    <row r="11" spans="1:19" ht="21" customHeight="1">
      <c r="A11" s="6"/>
      <c r="B11" s="19"/>
      <c r="C11" s="79" t="s">
        <v>4</v>
      </c>
      <c r="D11" s="80"/>
      <c r="E11" s="82" t="s">
        <v>5</v>
      </c>
      <c r="F11" s="98"/>
      <c r="G11" s="79" t="s">
        <v>4</v>
      </c>
      <c r="H11" s="80"/>
      <c r="I11" s="82" t="s">
        <v>5</v>
      </c>
      <c r="J11" s="98"/>
      <c r="K11" s="79" t="s">
        <v>4</v>
      </c>
      <c r="L11" s="80"/>
      <c r="M11" s="82" t="s">
        <v>5</v>
      </c>
      <c r="N11" s="98"/>
      <c r="O11" s="79" t="s">
        <v>4</v>
      </c>
      <c r="P11" s="80"/>
      <c r="Q11" s="82" t="s">
        <v>5</v>
      </c>
      <c r="R11" s="83"/>
      <c r="S11" s="5"/>
    </row>
    <row r="12" spans="1:19" ht="21" customHeight="1">
      <c r="A12" s="15"/>
      <c r="B12" s="20"/>
      <c r="C12" s="94" t="s">
        <v>6</v>
      </c>
      <c r="D12" s="95"/>
      <c r="E12" s="96" t="s">
        <v>57</v>
      </c>
      <c r="F12" s="95"/>
      <c r="G12" s="94" t="s">
        <v>6</v>
      </c>
      <c r="H12" s="95"/>
      <c r="I12" s="96" t="s">
        <v>57</v>
      </c>
      <c r="J12" s="95"/>
      <c r="K12" s="94" t="s">
        <v>6</v>
      </c>
      <c r="L12" s="95"/>
      <c r="M12" s="96" t="s">
        <v>57</v>
      </c>
      <c r="N12" s="95"/>
      <c r="O12" s="94" t="s">
        <v>6</v>
      </c>
      <c r="P12" s="95"/>
      <c r="Q12" s="96" t="s">
        <v>57</v>
      </c>
      <c r="R12" s="97"/>
      <c r="S12" s="5"/>
    </row>
    <row r="13" spans="1:19" ht="6.75" customHeight="1">
      <c r="A13" s="12"/>
      <c r="B13" s="21"/>
      <c r="C13" s="12"/>
      <c r="D13" s="1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20.100000000000001" customHeight="1">
      <c r="A14" s="9" t="s">
        <v>7</v>
      </c>
      <c r="B14" s="22"/>
      <c r="C14" s="46">
        <f t="shared" ref="C14:C27" si="0">G14+K14+O14</f>
        <v>35023</v>
      </c>
      <c r="D14" s="46"/>
      <c r="E14" s="46">
        <f>I14+M14+Q14</f>
        <v>664724</v>
      </c>
      <c r="F14" s="46"/>
      <c r="G14" s="46">
        <f>SUM(G15:G27)</f>
        <v>26027</v>
      </c>
      <c r="H14" s="46"/>
      <c r="I14" s="46">
        <f>SUM(I15:I27)</f>
        <v>544114</v>
      </c>
      <c r="J14" s="46"/>
      <c r="K14" s="46">
        <f>SUM(K15:K27)</f>
        <v>4272</v>
      </c>
      <c r="L14" s="46"/>
      <c r="M14" s="46">
        <f>SUM(M15:M27)</f>
        <v>73863</v>
      </c>
      <c r="N14" s="46"/>
      <c r="O14" s="46">
        <f>SUM(O15:O27)</f>
        <v>4724</v>
      </c>
      <c r="P14" s="46"/>
      <c r="Q14" s="46">
        <f>SUM(Q15:Q27)</f>
        <v>46747</v>
      </c>
      <c r="R14" s="10"/>
      <c r="S14" s="10"/>
    </row>
    <row r="15" spans="1:19" ht="20.100000000000001" customHeight="1">
      <c r="A15" s="11"/>
      <c r="B15" s="23" t="s">
        <v>62</v>
      </c>
      <c r="C15" s="44">
        <f>G15+K15+O15</f>
        <v>4</v>
      </c>
      <c r="D15" s="44"/>
      <c r="E15" s="44">
        <f>I15+M15+Q15</f>
        <v>45</v>
      </c>
      <c r="F15" s="44"/>
      <c r="G15" s="44">
        <v>4</v>
      </c>
      <c r="H15" s="44"/>
      <c r="I15" s="44">
        <v>45</v>
      </c>
      <c r="J15" s="44"/>
      <c r="K15" s="65">
        <v>0</v>
      </c>
      <c r="L15" s="44"/>
      <c r="M15" s="65">
        <v>0</v>
      </c>
      <c r="N15" s="44"/>
      <c r="O15" s="65">
        <v>0</v>
      </c>
      <c r="P15" s="44"/>
      <c r="Q15" s="65">
        <v>0</v>
      </c>
      <c r="R15" s="10"/>
      <c r="S15" s="10"/>
    </row>
    <row r="16" spans="1:19" ht="20.100000000000001" customHeight="1">
      <c r="A16" s="11"/>
      <c r="B16" s="23" t="s">
        <v>11</v>
      </c>
      <c r="C16" s="44">
        <f t="shared" si="0"/>
        <v>16</v>
      </c>
      <c r="D16" s="44"/>
      <c r="E16" s="66">
        <v>128</v>
      </c>
      <c r="F16" s="44"/>
      <c r="G16" s="44">
        <v>8</v>
      </c>
      <c r="H16" s="44"/>
      <c r="I16" s="44">
        <v>62</v>
      </c>
      <c r="J16" s="44"/>
      <c r="K16" s="65">
        <v>4</v>
      </c>
      <c r="L16" s="44"/>
      <c r="M16" s="65">
        <v>47</v>
      </c>
      <c r="N16" s="44"/>
      <c r="O16" s="65">
        <v>4</v>
      </c>
      <c r="P16" s="44"/>
      <c r="Q16" s="65">
        <v>20</v>
      </c>
      <c r="R16" s="10"/>
      <c r="S16" s="10"/>
    </row>
    <row r="17" spans="1:19" s="61" customFormat="1" ht="21" customHeight="1">
      <c r="A17" s="64"/>
      <c r="B17" s="57" t="s">
        <v>12</v>
      </c>
      <c r="C17" s="58">
        <f t="shared" si="0"/>
        <v>134</v>
      </c>
      <c r="D17" s="58"/>
      <c r="E17" s="67">
        <f t="shared" ref="E14:E27" si="1">I17+M17+Q17</f>
        <v>1998</v>
      </c>
      <c r="F17" s="58"/>
      <c r="G17" s="44">
        <v>89</v>
      </c>
      <c r="H17" s="58"/>
      <c r="I17" s="44">
        <v>1730</v>
      </c>
      <c r="J17" s="58"/>
      <c r="K17" s="44">
        <v>20</v>
      </c>
      <c r="L17" s="58"/>
      <c r="M17" s="44">
        <v>125</v>
      </c>
      <c r="N17" s="58"/>
      <c r="O17" s="44">
        <v>25</v>
      </c>
      <c r="P17" s="58"/>
      <c r="Q17" s="44">
        <v>143</v>
      </c>
      <c r="R17" s="63"/>
      <c r="S17" s="63"/>
    </row>
    <row r="18" spans="1:19" ht="20.100000000000001" customHeight="1">
      <c r="A18" s="4"/>
      <c r="B18" s="24" t="s">
        <v>13</v>
      </c>
      <c r="C18" s="44">
        <f t="shared" si="0"/>
        <v>392</v>
      </c>
      <c r="D18" s="44"/>
      <c r="E18" s="66">
        <f t="shared" si="1"/>
        <v>4450</v>
      </c>
      <c r="F18" s="44"/>
      <c r="G18" s="44">
        <v>272</v>
      </c>
      <c r="H18" s="44"/>
      <c r="I18" s="44">
        <v>2974</v>
      </c>
      <c r="J18" s="44"/>
      <c r="K18" s="44">
        <v>35</v>
      </c>
      <c r="L18" s="44"/>
      <c r="M18" s="44">
        <v>709</v>
      </c>
      <c r="N18" s="44"/>
      <c r="O18" s="44">
        <v>85</v>
      </c>
      <c r="P18" s="44"/>
      <c r="Q18" s="44">
        <v>767</v>
      </c>
      <c r="R18" s="4"/>
      <c r="S18" s="4"/>
    </row>
    <row r="19" spans="1:19" ht="20.100000000000001" customHeight="1">
      <c r="A19" s="4"/>
      <c r="B19" s="24" t="s">
        <v>14</v>
      </c>
      <c r="C19" s="44">
        <f t="shared" si="0"/>
        <v>1162</v>
      </c>
      <c r="D19" s="44"/>
      <c r="E19" s="66">
        <f t="shared" si="1"/>
        <v>20365</v>
      </c>
      <c r="F19" s="44"/>
      <c r="G19" s="44">
        <v>774</v>
      </c>
      <c r="H19" s="44"/>
      <c r="I19" s="44">
        <v>15756</v>
      </c>
      <c r="J19" s="44"/>
      <c r="K19" s="44">
        <v>168</v>
      </c>
      <c r="L19" s="44"/>
      <c r="M19" s="44">
        <v>2715</v>
      </c>
      <c r="N19" s="44"/>
      <c r="O19" s="44">
        <v>220</v>
      </c>
      <c r="P19" s="44"/>
      <c r="Q19" s="44">
        <v>1894</v>
      </c>
      <c r="R19" s="8"/>
      <c r="S19" s="8"/>
    </row>
    <row r="20" spans="1:19" ht="20.100000000000001" customHeight="1">
      <c r="A20" s="4"/>
      <c r="B20" s="24" t="s">
        <v>15</v>
      </c>
      <c r="C20" s="44">
        <f t="shared" si="0"/>
        <v>2140</v>
      </c>
      <c r="D20" s="44"/>
      <c r="E20" s="66">
        <f t="shared" si="1"/>
        <v>33618</v>
      </c>
      <c r="F20" s="44"/>
      <c r="G20" s="58">
        <v>1452</v>
      </c>
      <c r="H20" s="44"/>
      <c r="I20" s="58">
        <v>25660</v>
      </c>
      <c r="J20" s="44"/>
      <c r="K20" s="58">
        <v>362</v>
      </c>
      <c r="L20" s="44"/>
      <c r="M20" s="58">
        <v>4214</v>
      </c>
      <c r="N20" s="44"/>
      <c r="O20" s="58">
        <v>326</v>
      </c>
      <c r="P20" s="44"/>
      <c r="Q20" s="58">
        <v>3744</v>
      </c>
      <c r="R20" s="12"/>
      <c r="S20" s="1"/>
    </row>
    <row r="21" spans="1:19" ht="20.100000000000001" customHeight="1">
      <c r="A21" s="4"/>
      <c r="B21" s="24" t="s">
        <v>16</v>
      </c>
      <c r="C21" s="44">
        <f t="shared" si="0"/>
        <v>3675</v>
      </c>
      <c r="D21" s="44"/>
      <c r="E21" s="66">
        <f>I21+M21+Q21</f>
        <v>69222</v>
      </c>
      <c r="F21" s="44"/>
      <c r="G21" s="44">
        <v>2479</v>
      </c>
      <c r="H21" s="44"/>
      <c r="I21" s="44">
        <v>55181</v>
      </c>
      <c r="J21" s="44"/>
      <c r="K21" s="44">
        <v>561</v>
      </c>
      <c r="L21" s="44"/>
      <c r="M21" s="44">
        <v>8934</v>
      </c>
      <c r="N21" s="44"/>
      <c r="O21" s="44">
        <v>635</v>
      </c>
      <c r="P21" s="44"/>
      <c r="Q21" s="44">
        <v>5107</v>
      </c>
      <c r="R21" s="12"/>
      <c r="S21" s="1"/>
    </row>
    <row r="22" spans="1:19" ht="20.100000000000001" customHeight="1">
      <c r="A22" s="4"/>
      <c r="B22" s="24" t="s">
        <v>17</v>
      </c>
      <c r="C22" s="44">
        <f t="shared" si="0"/>
        <v>5406</v>
      </c>
      <c r="D22" s="44"/>
      <c r="E22" s="66">
        <f t="shared" si="1"/>
        <v>96625</v>
      </c>
      <c r="F22" s="44"/>
      <c r="G22" s="44">
        <v>3695</v>
      </c>
      <c r="H22" s="44"/>
      <c r="I22" s="44">
        <v>75183</v>
      </c>
      <c r="J22" s="44"/>
      <c r="K22" s="44">
        <v>800</v>
      </c>
      <c r="L22" s="44"/>
      <c r="M22" s="44">
        <v>13612</v>
      </c>
      <c r="N22" s="44"/>
      <c r="O22" s="44">
        <v>911</v>
      </c>
      <c r="P22" s="44"/>
      <c r="Q22" s="44">
        <v>7830</v>
      </c>
      <c r="R22" s="12"/>
      <c r="S22" s="1"/>
    </row>
    <row r="23" spans="1:19" ht="20.100000000000001" customHeight="1">
      <c r="A23" s="4"/>
      <c r="B23" s="24" t="s">
        <v>18</v>
      </c>
      <c r="C23" s="44">
        <f t="shared" si="0"/>
        <v>5394</v>
      </c>
      <c r="D23" s="44"/>
      <c r="E23" s="66">
        <v>101855</v>
      </c>
      <c r="F23" s="44"/>
      <c r="G23" s="44">
        <v>3839</v>
      </c>
      <c r="H23" s="44"/>
      <c r="I23" s="44">
        <v>77418</v>
      </c>
      <c r="J23" s="44"/>
      <c r="K23" s="44">
        <v>689</v>
      </c>
      <c r="L23" s="44"/>
      <c r="M23" s="44">
        <v>11853</v>
      </c>
      <c r="N23" s="44"/>
      <c r="O23" s="44">
        <v>866</v>
      </c>
      <c r="P23" s="44"/>
      <c r="Q23" s="44">
        <v>12585</v>
      </c>
      <c r="R23" s="12"/>
      <c r="S23" s="1"/>
    </row>
    <row r="24" spans="1:19" ht="20.100000000000001" customHeight="1">
      <c r="A24" s="12"/>
      <c r="B24" s="24" t="s">
        <v>19</v>
      </c>
      <c r="C24" s="44">
        <f t="shared" si="0"/>
        <v>5051</v>
      </c>
      <c r="D24" s="44"/>
      <c r="E24" s="66">
        <v>100605</v>
      </c>
      <c r="F24" s="44"/>
      <c r="G24" s="44">
        <v>3742</v>
      </c>
      <c r="H24" s="44"/>
      <c r="I24" s="44">
        <v>80968</v>
      </c>
      <c r="J24" s="44"/>
      <c r="K24" s="44">
        <v>615</v>
      </c>
      <c r="L24" s="44"/>
      <c r="M24" s="44">
        <v>11944</v>
      </c>
      <c r="N24" s="44"/>
      <c r="O24" s="44">
        <v>694</v>
      </c>
      <c r="P24" s="44"/>
      <c r="Q24" s="44">
        <v>7693</v>
      </c>
      <c r="R24" s="12"/>
      <c r="S24" s="1"/>
    </row>
    <row r="25" spans="1:19" ht="20.100000000000001" customHeight="1">
      <c r="A25" s="4"/>
      <c r="B25" s="24" t="s">
        <v>20</v>
      </c>
      <c r="C25" s="44">
        <f t="shared" si="0"/>
        <v>4001</v>
      </c>
      <c r="D25" s="44"/>
      <c r="E25" s="66">
        <f t="shared" si="1"/>
        <v>80259</v>
      </c>
      <c r="F25" s="44"/>
      <c r="G25" s="44">
        <v>3109</v>
      </c>
      <c r="H25" s="44"/>
      <c r="I25" s="44">
        <v>67400</v>
      </c>
      <c r="J25" s="44"/>
      <c r="K25" s="44">
        <v>441</v>
      </c>
      <c r="L25" s="44"/>
      <c r="M25" s="44">
        <v>9296</v>
      </c>
      <c r="N25" s="44"/>
      <c r="O25" s="44">
        <v>451</v>
      </c>
      <c r="P25" s="44"/>
      <c r="Q25" s="44">
        <v>3563</v>
      </c>
      <c r="R25" s="1"/>
      <c r="S25" s="1"/>
    </row>
    <row r="26" spans="1:19" ht="20.100000000000001" customHeight="1">
      <c r="A26" s="4"/>
      <c r="B26" s="24" t="s">
        <v>21</v>
      </c>
      <c r="C26" s="66">
        <f t="shared" si="0"/>
        <v>2897</v>
      </c>
      <c r="D26" s="44"/>
      <c r="E26" s="66">
        <f t="shared" si="1"/>
        <v>63735</v>
      </c>
      <c r="F26" s="44"/>
      <c r="G26" s="44">
        <v>2355</v>
      </c>
      <c r="H26" s="44"/>
      <c r="I26" s="44">
        <v>56537</v>
      </c>
      <c r="J26" s="44"/>
      <c r="K26" s="44">
        <v>297</v>
      </c>
      <c r="L26" s="44"/>
      <c r="M26" s="44">
        <v>5606</v>
      </c>
      <c r="N26" s="44"/>
      <c r="O26" s="44">
        <v>245</v>
      </c>
      <c r="P26" s="44"/>
      <c r="Q26" s="44">
        <v>1592</v>
      </c>
      <c r="R26" s="1"/>
      <c r="S26" s="1"/>
    </row>
    <row r="27" spans="1:19" ht="20.100000000000001" customHeight="1">
      <c r="A27" s="4"/>
      <c r="B27" s="24" t="s">
        <v>58</v>
      </c>
      <c r="C27" s="68">
        <f>G27+K27+O27</f>
        <v>4751</v>
      </c>
      <c r="D27" s="44"/>
      <c r="E27" s="68">
        <f t="shared" si="1"/>
        <v>91817</v>
      </c>
      <c r="F27" s="44"/>
      <c r="G27" s="44">
        <v>4209</v>
      </c>
      <c r="H27" s="44"/>
      <c r="I27" s="44">
        <v>85200</v>
      </c>
      <c r="J27" s="44"/>
      <c r="K27" s="44">
        <v>280</v>
      </c>
      <c r="L27" s="44"/>
      <c r="M27" s="44">
        <v>4808</v>
      </c>
      <c r="N27" s="44"/>
      <c r="O27" s="44">
        <v>262</v>
      </c>
      <c r="P27" s="44"/>
      <c r="Q27" s="44">
        <v>1809</v>
      </c>
      <c r="S27" s="1"/>
    </row>
    <row r="28" spans="1:19" ht="3.75" customHeight="1">
      <c r="A28" s="1"/>
      <c r="B28" s="1"/>
      <c r="R28" s="1"/>
      <c r="S28" s="1"/>
    </row>
    <row r="29" spans="1:19">
      <c r="C29" s="50"/>
      <c r="E29" s="50"/>
      <c r="G29" s="50"/>
      <c r="I29" s="50"/>
      <c r="K29" s="50"/>
      <c r="M29" s="50"/>
      <c r="O29" s="50"/>
      <c r="Q29" s="50"/>
    </row>
    <row r="30" spans="1:19">
      <c r="C30" s="50"/>
    </row>
  </sheetData>
  <mergeCells count="36"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  <mergeCell ref="O12:P12"/>
    <mergeCell ref="Q12:R12"/>
    <mergeCell ref="K11:L11"/>
    <mergeCell ref="M11:N11"/>
    <mergeCell ref="K12:L12"/>
    <mergeCell ref="M12:N12"/>
    <mergeCell ref="K5:R5"/>
    <mergeCell ref="K6:R6"/>
    <mergeCell ref="A7:B7"/>
    <mergeCell ref="O7:R7"/>
    <mergeCell ref="K7:N7"/>
    <mergeCell ref="A8:B8"/>
    <mergeCell ref="C8:F8"/>
    <mergeCell ref="G8:J8"/>
    <mergeCell ref="G9:J9"/>
    <mergeCell ref="K8:N8"/>
    <mergeCell ref="K9:N9"/>
    <mergeCell ref="O8:R8"/>
    <mergeCell ref="O9:R9"/>
    <mergeCell ref="S7:S10"/>
    <mergeCell ref="K10:N10"/>
    <mergeCell ref="O11:P11"/>
    <mergeCell ref="O10:R10"/>
    <mergeCell ref="Q11:R11"/>
  </mergeCells>
  <pageMargins left="0.56999999999999995" right="0.31496062992126" top="0.59055118110236204" bottom="0.31496062992126" header="0.196850393700787" footer="0.196850393700787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sqref="A1:XFD1048576"/>
    </sheetView>
  </sheetViews>
  <sheetFormatPr defaultColWidth="9" defaultRowHeight="17.25"/>
  <cols>
    <col min="1" max="1" width="4.625" style="3" customWidth="1"/>
    <col min="2" max="2" width="22.5" style="3" customWidth="1"/>
    <col min="3" max="3" width="8.625" style="3" customWidth="1"/>
    <col min="4" max="4" width="4.375" style="3" customWidth="1"/>
    <col min="5" max="5" width="8.125" style="3" customWidth="1"/>
    <col min="6" max="6" width="4.25" style="3" customWidth="1"/>
    <col min="7" max="7" width="8.625" style="3" customWidth="1"/>
    <col min="8" max="8" width="3.875" style="3" customWidth="1"/>
    <col min="9" max="9" width="8.125" style="3" customWidth="1"/>
    <col min="10" max="10" width="3.75" style="3" customWidth="1"/>
    <col min="11" max="11" width="10" style="3" customWidth="1"/>
    <col min="12" max="12" width="4.125" style="3" customWidth="1"/>
    <col min="13" max="13" width="10" style="3" customWidth="1"/>
    <col min="14" max="14" width="3.875" style="3" customWidth="1"/>
    <col min="15" max="15" width="10" style="3" customWidth="1"/>
    <col min="16" max="16" width="4" style="3" customWidth="1"/>
    <col min="17" max="17" width="9.625" style="3" customWidth="1"/>
    <col min="18" max="18" width="3.25" style="3" customWidth="1"/>
    <col min="19" max="19" width="3.875" style="3" customWidth="1"/>
    <col min="20" max="16384" width="9" style="3"/>
  </cols>
  <sheetData>
    <row r="1" spans="1:23" ht="21.75" customHeight="1"/>
    <row r="2" spans="1:23" ht="21" customHeight="1">
      <c r="A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106" t="s">
        <v>0</v>
      </c>
    </row>
    <row r="3" spans="1:23" ht="21" customHeight="1">
      <c r="A3" s="2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34" t="s">
        <v>1</v>
      </c>
    </row>
    <row r="4" spans="1:23" ht="5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4"/>
      <c r="T4" s="4"/>
      <c r="U4" s="34"/>
      <c r="V4" s="4"/>
      <c r="W4" s="4"/>
    </row>
    <row r="5" spans="1:23" ht="21" customHeight="1">
      <c r="A5" s="6"/>
      <c r="B5" s="19"/>
      <c r="C5" s="25"/>
      <c r="D5" s="26"/>
      <c r="E5" s="26"/>
      <c r="F5" s="27"/>
      <c r="G5" s="91"/>
      <c r="H5" s="92"/>
      <c r="I5" s="92"/>
      <c r="J5" s="93"/>
      <c r="K5" s="75" t="s">
        <v>2</v>
      </c>
      <c r="L5" s="75"/>
      <c r="M5" s="75"/>
      <c r="N5" s="75"/>
      <c r="O5" s="75"/>
      <c r="P5" s="75"/>
      <c r="Q5" s="75"/>
      <c r="R5" s="75"/>
      <c r="S5" s="5"/>
      <c r="T5" s="5"/>
      <c r="U5" s="5"/>
      <c r="V5" s="5"/>
      <c r="W5" s="4"/>
    </row>
    <row r="6" spans="1:23" ht="21" customHeight="1">
      <c r="A6" s="6"/>
      <c r="B6" s="19"/>
      <c r="C6" s="28"/>
      <c r="D6" s="7"/>
      <c r="E6" s="7"/>
      <c r="F6" s="29"/>
      <c r="G6" s="89" t="s">
        <v>61</v>
      </c>
      <c r="H6" s="84"/>
      <c r="I6" s="84"/>
      <c r="J6" s="85"/>
      <c r="K6" s="90" t="s">
        <v>3</v>
      </c>
      <c r="L6" s="90"/>
      <c r="M6" s="90"/>
      <c r="N6" s="90"/>
      <c r="O6" s="90"/>
      <c r="P6" s="90"/>
      <c r="Q6" s="90"/>
      <c r="R6" s="90"/>
      <c r="T6" s="5"/>
      <c r="U6" s="5"/>
      <c r="V6" s="5"/>
      <c r="W6" s="4"/>
    </row>
    <row r="7" spans="1:23" ht="21" customHeight="1">
      <c r="A7" s="84" t="s">
        <v>44</v>
      </c>
      <c r="B7" s="85"/>
      <c r="C7" s="89" t="s">
        <v>35</v>
      </c>
      <c r="D7" s="84"/>
      <c r="E7" s="84"/>
      <c r="F7" s="85"/>
      <c r="G7" s="89" t="s">
        <v>36</v>
      </c>
      <c r="H7" s="84"/>
      <c r="I7" s="84"/>
      <c r="J7" s="85"/>
      <c r="K7" s="91" t="s">
        <v>37</v>
      </c>
      <c r="L7" s="92"/>
      <c r="M7" s="92"/>
      <c r="N7" s="93"/>
      <c r="O7" s="74" t="s">
        <v>8</v>
      </c>
      <c r="P7" s="74"/>
      <c r="Q7" s="74"/>
      <c r="R7" s="74"/>
      <c r="S7" s="75"/>
      <c r="T7" s="75"/>
      <c r="U7" s="75"/>
      <c r="V7" s="75"/>
      <c r="W7" s="4"/>
    </row>
    <row r="8" spans="1:23" ht="21" customHeight="1">
      <c r="A8" s="84" t="s">
        <v>45</v>
      </c>
      <c r="B8" s="85"/>
      <c r="C8" s="86" t="s">
        <v>38</v>
      </c>
      <c r="D8" s="87"/>
      <c r="E8" s="87"/>
      <c r="F8" s="88"/>
      <c r="G8" s="89" t="s">
        <v>39</v>
      </c>
      <c r="H8" s="84"/>
      <c r="I8" s="84"/>
      <c r="J8" s="85"/>
      <c r="K8" s="89" t="s">
        <v>40</v>
      </c>
      <c r="L8" s="84"/>
      <c r="M8" s="84"/>
      <c r="N8" s="85"/>
      <c r="O8" s="74" t="s">
        <v>9</v>
      </c>
      <c r="P8" s="74"/>
      <c r="Q8" s="74"/>
      <c r="R8" s="74"/>
      <c r="S8" s="75"/>
      <c r="T8" s="75"/>
      <c r="U8" s="75"/>
      <c r="V8" s="75"/>
      <c r="W8" s="4"/>
    </row>
    <row r="9" spans="1:23" ht="21" customHeight="1">
      <c r="A9" s="6"/>
      <c r="B9" s="19"/>
      <c r="C9" s="28"/>
      <c r="D9" s="7"/>
      <c r="E9" s="7"/>
      <c r="F9" s="29"/>
      <c r="G9" s="89" t="s">
        <v>41</v>
      </c>
      <c r="H9" s="84"/>
      <c r="I9" s="84"/>
      <c r="J9" s="85"/>
      <c r="K9" s="89" t="s">
        <v>42</v>
      </c>
      <c r="L9" s="84"/>
      <c r="M9" s="84"/>
      <c r="N9" s="85"/>
      <c r="O9" s="74" t="s">
        <v>10</v>
      </c>
      <c r="P9" s="74"/>
      <c r="Q9" s="74"/>
      <c r="R9" s="74"/>
      <c r="S9" s="75"/>
      <c r="T9" s="75"/>
      <c r="U9" s="75"/>
      <c r="V9" s="75"/>
      <c r="W9" s="4"/>
    </row>
    <row r="10" spans="1:23" ht="21" customHeight="1">
      <c r="A10" s="6"/>
      <c r="B10" s="19"/>
      <c r="C10" s="30"/>
      <c r="D10" s="13"/>
      <c r="E10" s="13"/>
      <c r="F10" s="31"/>
      <c r="G10" s="32"/>
      <c r="H10" s="14"/>
      <c r="I10" s="14"/>
      <c r="J10" s="33"/>
      <c r="K10" s="76" t="s">
        <v>43</v>
      </c>
      <c r="L10" s="77"/>
      <c r="M10" s="77"/>
      <c r="N10" s="78"/>
      <c r="O10" s="81"/>
      <c r="P10" s="81"/>
      <c r="Q10" s="81"/>
      <c r="R10" s="81"/>
      <c r="S10" s="75"/>
      <c r="T10" s="75"/>
      <c r="U10" s="75"/>
      <c r="V10" s="75"/>
      <c r="W10" s="4"/>
    </row>
    <row r="11" spans="1:23" ht="21" customHeight="1">
      <c r="A11" s="6"/>
      <c r="B11" s="19"/>
      <c r="C11" s="79" t="s">
        <v>4</v>
      </c>
      <c r="D11" s="80"/>
      <c r="E11" s="82" t="s">
        <v>5</v>
      </c>
      <c r="F11" s="98"/>
      <c r="G11" s="79" t="s">
        <v>4</v>
      </c>
      <c r="H11" s="80"/>
      <c r="I11" s="82" t="s">
        <v>5</v>
      </c>
      <c r="J11" s="98"/>
      <c r="K11" s="79" t="s">
        <v>4</v>
      </c>
      <c r="L11" s="80"/>
      <c r="M11" s="82" t="s">
        <v>5</v>
      </c>
      <c r="N11" s="98"/>
      <c r="O11" s="79" t="s">
        <v>4</v>
      </c>
      <c r="P11" s="80"/>
      <c r="Q11" s="82" t="s">
        <v>5</v>
      </c>
      <c r="R11" s="83"/>
      <c r="S11" s="87"/>
      <c r="T11" s="87"/>
      <c r="U11" s="87"/>
      <c r="V11" s="87"/>
      <c r="W11" s="4"/>
    </row>
    <row r="12" spans="1:23" ht="21" customHeight="1">
      <c r="A12" s="15"/>
      <c r="B12" s="20"/>
      <c r="C12" s="94" t="s">
        <v>6</v>
      </c>
      <c r="D12" s="95"/>
      <c r="E12" s="96" t="s">
        <v>57</v>
      </c>
      <c r="F12" s="95"/>
      <c r="G12" s="94" t="s">
        <v>6</v>
      </c>
      <c r="H12" s="95"/>
      <c r="I12" s="96" t="s">
        <v>57</v>
      </c>
      <c r="J12" s="95"/>
      <c r="K12" s="94" t="s">
        <v>6</v>
      </c>
      <c r="L12" s="95"/>
      <c r="M12" s="96" t="s">
        <v>57</v>
      </c>
      <c r="N12" s="95"/>
      <c r="O12" s="94" t="s">
        <v>6</v>
      </c>
      <c r="P12" s="95"/>
      <c r="Q12" s="96" t="s">
        <v>57</v>
      </c>
      <c r="R12" s="97"/>
      <c r="S12" s="87"/>
      <c r="T12" s="87"/>
      <c r="U12" s="87"/>
      <c r="V12" s="87"/>
      <c r="W12" s="4"/>
    </row>
    <row r="13" spans="1:23" ht="6" customHeight="1">
      <c r="A13" s="12"/>
      <c r="B13" s="21"/>
      <c r="C13" s="12"/>
      <c r="D13" s="1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"/>
      <c r="W13" s="1"/>
    </row>
    <row r="14" spans="1:23" ht="20.100000000000001" customHeight="1">
      <c r="A14" s="35" t="s">
        <v>22</v>
      </c>
      <c r="B14" s="39"/>
      <c r="C14" s="46">
        <f t="shared" ref="C14" si="0">G14+K14+O14</f>
        <v>21107</v>
      </c>
      <c r="D14" s="46"/>
      <c r="E14" s="46">
        <f t="shared" ref="E14" si="1">I14+M14+Q14</f>
        <v>462382</v>
      </c>
      <c r="F14" s="46"/>
      <c r="G14" s="46">
        <f>SUM(G15:G27)</f>
        <v>15386</v>
      </c>
      <c r="H14" s="46"/>
      <c r="I14" s="46">
        <f>SUM(I15:I27)</f>
        <v>364693</v>
      </c>
      <c r="J14" s="46"/>
      <c r="K14" s="47">
        <f>SUM(K15:K27)</f>
        <v>2732</v>
      </c>
      <c r="L14" s="47"/>
      <c r="M14" s="46">
        <f>SUM(M15:M27)</f>
        <v>53703</v>
      </c>
      <c r="N14" s="46"/>
      <c r="O14" s="46">
        <f>SUM(O15:O27)</f>
        <v>2989</v>
      </c>
      <c r="P14" s="46"/>
      <c r="Q14" s="46">
        <f>SUM(Q15:Q27)</f>
        <v>43986</v>
      </c>
      <c r="R14" s="48"/>
      <c r="S14" s="48"/>
      <c r="T14" s="10"/>
      <c r="U14" s="10"/>
      <c r="V14" s="1"/>
      <c r="W14" s="1"/>
    </row>
    <row r="15" spans="1:23" ht="20.100000000000001" customHeight="1">
      <c r="A15" s="36"/>
      <c r="B15" s="23" t="s">
        <v>68</v>
      </c>
      <c r="C15" s="65">
        <f>G15+K15+O15</f>
        <v>0</v>
      </c>
      <c r="D15" s="45"/>
      <c r="E15" s="65">
        <f>I15+M15+Q15</f>
        <v>0</v>
      </c>
      <c r="F15" s="44"/>
      <c r="G15" s="65">
        <v>0</v>
      </c>
      <c r="H15" s="44"/>
      <c r="I15" s="65">
        <v>0</v>
      </c>
      <c r="J15" s="44"/>
      <c r="K15" s="65">
        <v>0</v>
      </c>
      <c r="L15" s="44"/>
      <c r="M15" s="65">
        <v>0</v>
      </c>
      <c r="N15" s="44"/>
      <c r="O15" s="65">
        <v>0</v>
      </c>
      <c r="P15" s="44"/>
      <c r="Q15" s="65">
        <v>0</v>
      </c>
      <c r="R15" s="51"/>
      <c r="S15" s="10"/>
      <c r="T15" s="10"/>
      <c r="U15" s="10"/>
      <c r="V15" s="1"/>
      <c r="W15" s="1"/>
    </row>
    <row r="16" spans="1:23" ht="20.100000000000001" customHeight="1">
      <c r="A16" s="36"/>
      <c r="B16" s="23" t="s">
        <v>56</v>
      </c>
      <c r="C16" s="45">
        <f t="shared" ref="C16:C27" si="2">G16+K16+O16</f>
        <v>8</v>
      </c>
      <c r="D16" s="45"/>
      <c r="E16" s="45">
        <f t="shared" ref="E16:E27" si="3">I16+M16+Q16</f>
        <v>67</v>
      </c>
      <c r="F16" s="45"/>
      <c r="G16" s="65">
        <v>0</v>
      </c>
      <c r="H16" s="45"/>
      <c r="I16" s="65">
        <v>0</v>
      </c>
      <c r="J16" s="45"/>
      <c r="K16" s="45">
        <v>4</v>
      </c>
      <c r="L16" s="45"/>
      <c r="M16" s="45">
        <v>47</v>
      </c>
      <c r="N16" s="45"/>
      <c r="O16" s="45">
        <v>4</v>
      </c>
      <c r="P16" s="45"/>
      <c r="Q16" s="45">
        <v>20</v>
      </c>
      <c r="R16" s="10"/>
      <c r="S16" s="10"/>
      <c r="T16" s="10"/>
      <c r="U16" s="10"/>
      <c r="V16" s="1"/>
      <c r="W16" s="1"/>
    </row>
    <row r="17" spans="1:23" s="61" customFormat="1" ht="20.100000000000001" customHeight="1">
      <c r="A17" s="56"/>
      <c r="B17" s="57" t="s">
        <v>55</v>
      </c>
      <c r="C17" s="62">
        <f t="shared" si="2"/>
        <v>60</v>
      </c>
      <c r="D17" s="62"/>
      <c r="E17" s="62">
        <f t="shared" si="3"/>
        <v>1271</v>
      </c>
      <c r="F17" s="62"/>
      <c r="G17" s="62">
        <v>43</v>
      </c>
      <c r="H17" s="62"/>
      <c r="I17" s="58">
        <v>1159</v>
      </c>
      <c r="J17" s="62"/>
      <c r="K17" s="62">
        <v>8</v>
      </c>
      <c r="L17" s="62"/>
      <c r="M17" s="62">
        <v>81</v>
      </c>
      <c r="N17" s="62"/>
      <c r="O17" s="62">
        <v>9</v>
      </c>
      <c r="P17" s="62"/>
      <c r="Q17" s="62">
        <v>31</v>
      </c>
      <c r="R17" s="63"/>
      <c r="S17" s="63"/>
      <c r="T17" s="63"/>
      <c r="U17" s="63"/>
      <c r="V17" s="60"/>
      <c r="W17" s="60"/>
    </row>
    <row r="18" spans="1:23" ht="20.100000000000001" customHeight="1">
      <c r="A18" s="36"/>
      <c r="B18" s="24" t="s">
        <v>54</v>
      </c>
      <c r="C18" s="45">
        <f t="shared" si="2"/>
        <v>227</v>
      </c>
      <c r="D18" s="45"/>
      <c r="E18" s="44">
        <f t="shared" si="3"/>
        <v>2892</v>
      </c>
      <c r="F18" s="44"/>
      <c r="G18" s="45">
        <v>167</v>
      </c>
      <c r="H18" s="45"/>
      <c r="I18" s="44">
        <v>2101</v>
      </c>
      <c r="J18" s="44"/>
      <c r="K18" s="45">
        <v>17</v>
      </c>
      <c r="L18" s="45"/>
      <c r="M18" s="45">
        <v>448</v>
      </c>
      <c r="N18" s="45"/>
      <c r="O18" s="45">
        <v>43</v>
      </c>
      <c r="P18" s="45"/>
      <c r="Q18" s="45">
        <v>343</v>
      </c>
      <c r="R18" s="4"/>
      <c r="S18" s="4"/>
      <c r="T18" s="4"/>
      <c r="U18" s="37"/>
    </row>
    <row r="19" spans="1:23" ht="20.100000000000001" customHeight="1">
      <c r="A19" s="36"/>
      <c r="B19" s="24" t="s">
        <v>53</v>
      </c>
      <c r="C19" s="45">
        <f t="shared" si="2"/>
        <v>644</v>
      </c>
      <c r="D19" s="45"/>
      <c r="E19" s="44">
        <f t="shared" si="3"/>
        <v>13965</v>
      </c>
      <c r="F19" s="44"/>
      <c r="G19" s="45">
        <v>417</v>
      </c>
      <c r="H19" s="45"/>
      <c r="I19" s="44">
        <v>10759</v>
      </c>
      <c r="J19" s="44"/>
      <c r="K19" s="45">
        <v>87</v>
      </c>
      <c r="L19" s="45"/>
      <c r="M19" s="44">
        <v>2080</v>
      </c>
      <c r="N19" s="45"/>
      <c r="O19" s="45">
        <v>140</v>
      </c>
      <c r="P19" s="45"/>
      <c r="Q19" s="44">
        <v>1126</v>
      </c>
      <c r="R19" s="8"/>
      <c r="S19" s="8"/>
      <c r="T19" s="8"/>
      <c r="U19" s="8"/>
    </row>
    <row r="20" spans="1:23" ht="20.100000000000001" customHeight="1">
      <c r="A20" s="36"/>
      <c r="B20" s="24" t="s">
        <v>52</v>
      </c>
      <c r="C20" s="45">
        <f t="shared" si="2"/>
        <v>1176</v>
      </c>
      <c r="D20" s="45"/>
      <c r="E20" s="44">
        <f t="shared" si="3"/>
        <v>29564</v>
      </c>
      <c r="F20" s="44"/>
      <c r="G20" s="45">
        <v>771</v>
      </c>
      <c r="H20" s="45"/>
      <c r="I20" s="44">
        <v>11950</v>
      </c>
      <c r="J20" s="44"/>
      <c r="K20" s="45">
        <v>218</v>
      </c>
      <c r="L20" s="45"/>
      <c r="M20" s="44">
        <v>2712</v>
      </c>
      <c r="N20" s="44"/>
      <c r="O20" s="45">
        <v>187</v>
      </c>
      <c r="P20" s="45"/>
      <c r="Q20" s="44">
        <v>14902</v>
      </c>
      <c r="R20" s="12"/>
      <c r="S20" s="4"/>
      <c r="T20" s="4"/>
      <c r="U20" s="1"/>
    </row>
    <row r="21" spans="1:23" ht="20.100000000000001" customHeight="1">
      <c r="A21" s="36"/>
      <c r="B21" s="24" t="s">
        <v>51</v>
      </c>
      <c r="C21" s="45">
        <f t="shared" si="2"/>
        <v>2192</v>
      </c>
      <c r="D21" s="45"/>
      <c r="E21" s="44">
        <f t="shared" si="3"/>
        <v>49232</v>
      </c>
      <c r="F21" s="44"/>
      <c r="G21" s="44">
        <v>1439</v>
      </c>
      <c r="H21" s="45"/>
      <c r="I21" s="44">
        <v>39429</v>
      </c>
      <c r="J21" s="44"/>
      <c r="K21" s="45">
        <v>360</v>
      </c>
      <c r="L21" s="45"/>
      <c r="M21" s="44">
        <v>6397</v>
      </c>
      <c r="N21" s="44"/>
      <c r="O21" s="45">
        <v>393</v>
      </c>
      <c r="P21" s="45"/>
      <c r="Q21" s="44">
        <v>3406</v>
      </c>
      <c r="R21" s="12"/>
      <c r="S21" s="4"/>
      <c r="T21" s="4"/>
      <c r="U21" s="1"/>
    </row>
    <row r="22" spans="1:23" ht="20.100000000000001" customHeight="1">
      <c r="A22" s="36"/>
      <c r="B22" s="24" t="s">
        <v>50</v>
      </c>
      <c r="C22" s="45">
        <f t="shared" si="2"/>
        <v>3189</v>
      </c>
      <c r="D22" s="45"/>
      <c r="E22" s="44">
        <f t="shared" si="3"/>
        <v>62237</v>
      </c>
      <c r="F22" s="44"/>
      <c r="G22" s="44">
        <v>2104</v>
      </c>
      <c r="H22" s="45"/>
      <c r="I22" s="44">
        <v>46603</v>
      </c>
      <c r="J22" s="44"/>
      <c r="K22" s="45">
        <v>528</v>
      </c>
      <c r="L22" s="45"/>
      <c r="M22" s="44">
        <v>10319</v>
      </c>
      <c r="N22" s="44"/>
      <c r="O22" s="45">
        <v>557</v>
      </c>
      <c r="P22" s="45"/>
      <c r="Q22" s="44">
        <v>5315</v>
      </c>
      <c r="R22" s="12"/>
      <c r="T22" s="4"/>
      <c r="U22" s="1"/>
    </row>
    <row r="23" spans="1:23" ht="20.100000000000001" customHeight="1">
      <c r="A23" s="36"/>
      <c r="B23" s="24" t="s">
        <v>49</v>
      </c>
      <c r="C23" s="45">
        <f t="shared" si="2"/>
        <v>3271</v>
      </c>
      <c r="D23" s="45"/>
      <c r="E23" s="44">
        <f t="shared" si="3"/>
        <v>70557</v>
      </c>
      <c r="F23" s="44"/>
      <c r="G23" s="44">
        <v>2291</v>
      </c>
      <c r="H23" s="45"/>
      <c r="I23" s="44">
        <v>52936</v>
      </c>
      <c r="J23" s="44"/>
      <c r="K23" s="45">
        <v>436</v>
      </c>
      <c r="L23" s="45"/>
      <c r="M23" s="44">
        <v>8554</v>
      </c>
      <c r="N23" s="44"/>
      <c r="O23" s="45">
        <v>544</v>
      </c>
      <c r="P23" s="45"/>
      <c r="Q23" s="44">
        <v>9067</v>
      </c>
      <c r="R23" s="12"/>
      <c r="S23" s="4"/>
      <c r="T23" s="4"/>
      <c r="U23" s="1"/>
    </row>
    <row r="24" spans="1:23" ht="20.100000000000001" customHeight="1">
      <c r="A24" s="36"/>
      <c r="B24" s="24" t="s">
        <v>48</v>
      </c>
      <c r="C24" s="45">
        <f t="shared" si="2"/>
        <v>3189</v>
      </c>
      <c r="D24" s="45"/>
      <c r="E24" s="44">
        <f t="shared" si="3"/>
        <v>69581</v>
      </c>
      <c r="F24" s="44"/>
      <c r="G24" s="44">
        <v>2299</v>
      </c>
      <c r="H24" s="45"/>
      <c r="I24" s="44">
        <v>55759</v>
      </c>
      <c r="J24" s="44"/>
      <c r="K24" s="45">
        <v>425</v>
      </c>
      <c r="L24" s="45"/>
      <c r="M24" s="44">
        <v>9043</v>
      </c>
      <c r="N24" s="44"/>
      <c r="O24" s="45">
        <v>465</v>
      </c>
      <c r="P24" s="45"/>
      <c r="Q24" s="44">
        <v>4779</v>
      </c>
      <c r="R24" s="12"/>
      <c r="S24" s="4"/>
      <c r="T24" s="4"/>
      <c r="U24" s="1"/>
    </row>
    <row r="25" spans="1:23" ht="20.100000000000001" customHeight="1">
      <c r="A25" s="36"/>
      <c r="B25" s="24" t="s">
        <v>47</v>
      </c>
      <c r="C25" s="45">
        <f t="shared" si="2"/>
        <v>2464</v>
      </c>
      <c r="D25" s="45"/>
      <c r="E25" s="44">
        <f t="shared" si="3"/>
        <v>52848</v>
      </c>
      <c r="F25" s="44"/>
      <c r="G25" s="44">
        <v>1847</v>
      </c>
      <c r="H25" s="45"/>
      <c r="I25" s="44">
        <v>43566</v>
      </c>
      <c r="J25" s="44"/>
      <c r="K25" s="45">
        <v>305</v>
      </c>
      <c r="L25" s="45"/>
      <c r="M25" s="44">
        <v>6787</v>
      </c>
      <c r="N25" s="44"/>
      <c r="O25" s="45">
        <v>312</v>
      </c>
      <c r="P25" s="45"/>
      <c r="Q25" s="44">
        <v>2495</v>
      </c>
      <c r="R25" s="4"/>
      <c r="S25" s="4"/>
      <c r="T25" s="4"/>
      <c r="U25" s="1"/>
    </row>
    <row r="26" spans="1:23" ht="20.100000000000001" customHeight="1">
      <c r="A26" s="36"/>
      <c r="B26" s="24" t="s">
        <v>46</v>
      </c>
      <c r="C26" s="45">
        <f t="shared" si="2"/>
        <v>1845</v>
      </c>
      <c r="D26" s="45"/>
      <c r="E26" s="44">
        <f t="shared" si="3"/>
        <v>47262</v>
      </c>
      <c r="F26" s="44"/>
      <c r="G26" s="44">
        <v>1477</v>
      </c>
      <c r="H26" s="45"/>
      <c r="I26" s="44">
        <v>41671</v>
      </c>
      <c r="J26" s="44"/>
      <c r="K26" s="45">
        <v>199</v>
      </c>
      <c r="L26" s="45"/>
      <c r="M26" s="44">
        <v>4361</v>
      </c>
      <c r="N26" s="45"/>
      <c r="O26" s="45">
        <v>169</v>
      </c>
      <c r="P26" s="45"/>
      <c r="Q26" s="44">
        <v>1230</v>
      </c>
      <c r="R26" s="4"/>
      <c r="T26" s="4"/>
      <c r="U26" s="1"/>
    </row>
    <row r="27" spans="1:23" ht="21.75" customHeight="1">
      <c r="A27" s="36"/>
      <c r="B27" s="24" t="s">
        <v>59</v>
      </c>
      <c r="C27" s="45">
        <f t="shared" si="2"/>
        <v>2842</v>
      </c>
      <c r="D27" s="45"/>
      <c r="E27" s="44">
        <f t="shared" si="3"/>
        <v>62906</v>
      </c>
      <c r="F27" s="44"/>
      <c r="G27" s="44">
        <v>2531</v>
      </c>
      <c r="H27" s="45"/>
      <c r="I27" s="44">
        <v>58760</v>
      </c>
      <c r="J27" s="44"/>
      <c r="K27" s="45">
        <v>145</v>
      </c>
      <c r="L27" s="45"/>
      <c r="M27" s="44">
        <v>2874</v>
      </c>
      <c r="N27" s="45"/>
      <c r="O27" s="45">
        <v>166</v>
      </c>
      <c r="P27" s="45"/>
      <c r="Q27" s="44">
        <v>1272</v>
      </c>
      <c r="R27" s="4"/>
      <c r="T27" s="4"/>
      <c r="U27" s="1"/>
    </row>
    <row r="28" spans="1:23" ht="27">
      <c r="A28" s="4"/>
      <c r="B28" s="4"/>
      <c r="R28" s="4"/>
      <c r="S28" s="104">
        <v>103</v>
      </c>
      <c r="T28" s="4"/>
      <c r="U28" s="1"/>
    </row>
    <row r="29" spans="1:23" ht="21.75">
      <c r="A29" s="4"/>
      <c r="B29" s="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4"/>
      <c r="T29" s="4"/>
      <c r="U29" s="1"/>
    </row>
    <row r="30" spans="1:23" ht="21.75">
      <c r="A30" s="4"/>
      <c r="B30" s="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4"/>
      <c r="S30" s="4"/>
      <c r="T30" s="4"/>
      <c r="U30" s="1"/>
    </row>
    <row r="31" spans="1:23" ht="21.75">
      <c r="A31" s="4"/>
      <c r="B31" s="4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4"/>
      <c r="S31" s="4"/>
      <c r="T31" s="4"/>
      <c r="U31" s="1"/>
    </row>
    <row r="32" spans="1:23" ht="21.75">
      <c r="A32" s="4"/>
      <c r="B32" s="4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4"/>
      <c r="T32" s="4"/>
      <c r="U32" s="1"/>
    </row>
    <row r="33" spans="1:21" ht="21.75">
      <c r="A33" s="1"/>
      <c r="B33" s="1"/>
      <c r="R33" s="1"/>
      <c r="S33" s="1"/>
      <c r="T33" s="1"/>
      <c r="U33" s="1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53" right="0.31496062992126" top="0.59055118110236204" bottom="0.31496062992126" header="0.196850393700787" footer="0.196850393700787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S7" sqref="S7:V10"/>
    </sheetView>
  </sheetViews>
  <sheetFormatPr defaultColWidth="9" defaultRowHeight="17.25"/>
  <cols>
    <col min="1" max="1" width="4.625" style="3" customWidth="1"/>
    <col min="2" max="2" width="23.5" style="3" customWidth="1"/>
    <col min="3" max="3" width="8.5" style="3" customWidth="1"/>
    <col min="4" max="4" width="3.625" style="3" customWidth="1"/>
    <col min="5" max="5" width="8.125" style="3" customWidth="1"/>
    <col min="6" max="6" width="3.625" style="3" customWidth="1"/>
    <col min="7" max="7" width="8.625" style="3" customWidth="1"/>
    <col min="8" max="8" width="3.625" style="3" customWidth="1"/>
    <col min="9" max="9" width="8.75" style="3" customWidth="1"/>
    <col min="10" max="10" width="3.625" style="3" customWidth="1"/>
    <col min="11" max="11" width="10" style="3" customWidth="1"/>
    <col min="12" max="12" width="3.25" style="3" customWidth="1"/>
    <col min="13" max="13" width="10" style="3" customWidth="1"/>
    <col min="14" max="14" width="3.75" style="3" customWidth="1"/>
    <col min="15" max="15" width="9.75" style="3" customWidth="1"/>
    <col min="16" max="16" width="4" style="3" customWidth="1"/>
    <col min="17" max="17" width="9.75" style="3" customWidth="1"/>
    <col min="18" max="18" width="4" style="3" customWidth="1"/>
    <col min="19" max="19" width="3.625" style="3" customWidth="1"/>
    <col min="20" max="16384" width="9" style="3"/>
  </cols>
  <sheetData>
    <row r="1" spans="1:23" ht="27">
      <c r="S1" s="105">
        <v>104</v>
      </c>
    </row>
    <row r="2" spans="1:23" ht="21.75" customHeight="1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R2" s="106" t="s">
        <v>0</v>
      </c>
      <c r="S2" s="1"/>
      <c r="T2" s="1"/>
      <c r="U2" s="1"/>
      <c r="V2" s="1"/>
      <c r="W2" s="1"/>
    </row>
    <row r="3" spans="1:23" ht="21.75" customHeight="1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34" t="s">
        <v>1</v>
      </c>
      <c r="S3" s="1"/>
      <c r="T3" s="1"/>
      <c r="U3" s="1"/>
      <c r="V3" s="1"/>
      <c r="W3" s="1"/>
    </row>
    <row r="4" spans="1:23" ht="8.25" customHeight="1">
      <c r="A4" s="16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16"/>
      <c r="O4" s="16"/>
      <c r="P4" s="16"/>
      <c r="Q4" s="16"/>
      <c r="R4" s="16"/>
      <c r="S4" s="4"/>
      <c r="T4" s="4"/>
      <c r="U4" s="34"/>
      <c r="V4" s="4"/>
      <c r="W4" s="4"/>
    </row>
    <row r="5" spans="1:23" ht="21" customHeight="1">
      <c r="A5" s="17"/>
      <c r="B5" s="18"/>
      <c r="C5" s="25"/>
      <c r="D5" s="26"/>
      <c r="E5" s="26"/>
      <c r="F5" s="27"/>
      <c r="G5" s="91"/>
      <c r="H5" s="92"/>
      <c r="I5" s="92"/>
      <c r="J5" s="93"/>
      <c r="K5" s="75" t="s">
        <v>2</v>
      </c>
      <c r="L5" s="75"/>
      <c r="M5" s="75"/>
      <c r="N5" s="75"/>
      <c r="O5" s="75"/>
      <c r="P5" s="75"/>
      <c r="Q5" s="75"/>
      <c r="R5" s="75"/>
      <c r="S5" s="5"/>
      <c r="T5" s="5"/>
      <c r="U5" s="5"/>
      <c r="V5" s="5"/>
      <c r="W5" s="4"/>
    </row>
    <row r="6" spans="1:23" ht="21" customHeight="1">
      <c r="A6" s="6"/>
      <c r="B6" s="19"/>
      <c r="C6" s="28"/>
      <c r="D6" s="7"/>
      <c r="E6" s="7"/>
      <c r="F6" s="29"/>
      <c r="G6" s="89" t="s">
        <v>61</v>
      </c>
      <c r="H6" s="84"/>
      <c r="I6" s="84"/>
      <c r="J6" s="85"/>
      <c r="K6" s="90" t="s">
        <v>3</v>
      </c>
      <c r="L6" s="90"/>
      <c r="M6" s="90"/>
      <c r="N6" s="90"/>
      <c r="O6" s="90"/>
      <c r="P6" s="90"/>
      <c r="Q6" s="90"/>
      <c r="R6" s="90"/>
      <c r="S6" s="5"/>
      <c r="T6" s="5"/>
      <c r="U6" s="5"/>
      <c r="V6" s="5"/>
      <c r="W6" s="4"/>
    </row>
    <row r="7" spans="1:23" ht="21" customHeight="1">
      <c r="A7" s="84" t="s">
        <v>44</v>
      </c>
      <c r="B7" s="85"/>
      <c r="C7" s="89" t="s">
        <v>35</v>
      </c>
      <c r="D7" s="84"/>
      <c r="E7" s="84"/>
      <c r="F7" s="85"/>
      <c r="G7" s="89" t="s">
        <v>36</v>
      </c>
      <c r="H7" s="84"/>
      <c r="I7" s="84"/>
      <c r="J7" s="85"/>
      <c r="K7" s="91" t="s">
        <v>37</v>
      </c>
      <c r="L7" s="92"/>
      <c r="M7" s="92"/>
      <c r="N7" s="93"/>
      <c r="O7" s="74" t="s">
        <v>8</v>
      </c>
      <c r="P7" s="74"/>
      <c r="Q7" s="74"/>
      <c r="R7" s="74"/>
      <c r="S7" s="75"/>
      <c r="T7" s="75"/>
      <c r="U7" s="75"/>
      <c r="V7" s="75"/>
      <c r="W7" s="4"/>
    </row>
    <row r="8" spans="1:23" ht="21" customHeight="1">
      <c r="A8" s="84" t="s">
        <v>45</v>
      </c>
      <c r="B8" s="85"/>
      <c r="C8" s="86" t="s">
        <v>38</v>
      </c>
      <c r="D8" s="87"/>
      <c r="E8" s="87"/>
      <c r="F8" s="88"/>
      <c r="G8" s="89" t="s">
        <v>39</v>
      </c>
      <c r="H8" s="84"/>
      <c r="I8" s="84"/>
      <c r="J8" s="85"/>
      <c r="K8" s="89" t="s">
        <v>40</v>
      </c>
      <c r="L8" s="84"/>
      <c r="M8" s="84"/>
      <c r="N8" s="85"/>
      <c r="O8" s="74" t="s">
        <v>9</v>
      </c>
      <c r="P8" s="74"/>
      <c r="Q8" s="74"/>
      <c r="R8" s="74"/>
      <c r="S8" s="75"/>
      <c r="T8" s="75"/>
      <c r="U8" s="75"/>
      <c r="V8" s="75"/>
      <c r="W8" s="4"/>
    </row>
    <row r="9" spans="1:23" ht="21" customHeight="1">
      <c r="A9" s="6"/>
      <c r="B9" s="19"/>
      <c r="C9" s="28"/>
      <c r="D9" s="7"/>
      <c r="E9" s="7"/>
      <c r="F9" s="29"/>
      <c r="G9" s="89" t="s">
        <v>41</v>
      </c>
      <c r="H9" s="84"/>
      <c r="I9" s="84"/>
      <c r="J9" s="85"/>
      <c r="K9" s="89" t="s">
        <v>42</v>
      </c>
      <c r="L9" s="84"/>
      <c r="M9" s="84"/>
      <c r="N9" s="85"/>
      <c r="O9" s="74" t="s">
        <v>10</v>
      </c>
      <c r="P9" s="74"/>
      <c r="Q9" s="74"/>
      <c r="R9" s="74"/>
      <c r="S9" s="75"/>
      <c r="T9" s="75"/>
      <c r="U9" s="75"/>
      <c r="V9" s="75"/>
      <c r="W9" s="4"/>
    </row>
    <row r="10" spans="1:23" ht="21" customHeight="1">
      <c r="A10" s="6"/>
      <c r="B10" s="19"/>
      <c r="C10" s="30"/>
      <c r="D10" s="13"/>
      <c r="E10" s="13"/>
      <c r="F10" s="31"/>
      <c r="G10" s="32"/>
      <c r="H10" s="14"/>
      <c r="I10" s="14"/>
      <c r="J10" s="33"/>
      <c r="K10" s="76" t="s">
        <v>43</v>
      </c>
      <c r="L10" s="77"/>
      <c r="M10" s="77"/>
      <c r="N10" s="78"/>
      <c r="O10" s="81"/>
      <c r="P10" s="81"/>
      <c r="Q10" s="81"/>
      <c r="R10" s="81"/>
      <c r="S10" s="75"/>
      <c r="T10" s="75"/>
      <c r="U10" s="75"/>
      <c r="V10" s="75"/>
      <c r="W10" s="4"/>
    </row>
    <row r="11" spans="1:23" ht="21" customHeight="1">
      <c r="A11" s="6"/>
      <c r="B11" s="19"/>
      <c r="C11" s="79" t="s">
        <v>4</v>
      </c>
      <c r="D11" s="80"/>
      <c r="E11" s="82" t="s">
        <v>5</v>
      </c>
      <c r="F11" s="98"/>
      <c r="G11" s="79" t="s">
        <v>4</v>
      </c>
      <c r="H11" s="80"/>
      <c r="I11" s="82" t="s">
        <v>5</v>
      </c>
      <c r="J11" s="98"/>
      <c r="K11" s="79" t="s">
        <v>4</v>
      </c>
      <c r="L11" s="80"/>
      <c r="M11" s="82" t="s">
        <v>5</v>
      </c>
      <c r="N11" s="98"/>
      <c r="O11" s="79" t="s">
        <v>4</v>
      </c>
      <c r="P11" s="80"/>
      <c r="Q11" s="82" t="s">
        <v>5</v>
      </c>
      <c r="R11" s="83"/>
      <c r="S11" s="87"/>
      <c r="T11" s="87"/>
      <c r="U11" s="87"/>
      <c r="V11" s="87"/>
      <c r="W11" s="4"/>
    </row>
    <row r="12" spans="1:23" ht="21" customHeight="1">
      <c r="A12" s="41"/>
      <c r="B12" s="42"/>
      <c r="C12" s="99" t="s">
        <v>6</v>
      </c>
      <c r="D12" s="100"/>
      <c r="E12" s="101" t="s">
        <v>57</v>
      </c>
      <c r="F12" s="100"/>
      <c r="G12" s="99" t="s">
        <v>6</v>
      </c>
      <c r="H12" s="100"/>
      <c r="I12" s="101" t="s">
        <v>57</v>
      </c>
      <c r="J12" s="100"/>
      <c r="K12" s="99" t="s">
        <v>6</v>
      </c>
      <c r="L12" s="100"/>
      <c r="M12" s="101" t="s">
        <v>57</v>
      </c>
      <c r="N12" s="100"/>
      <c r="O12" s="99" t="s">
        <v>6</v>
      </c>
      <c r="P12" s="100"/>
      <c r="Q12" s="101" t="s">
        <v>57</v>
      </c>
      <c r="R12" s="102"/>
      <c r="S12" s="87"/>
      <c r="T12" s="87"/>
      <c r="U12" s="87"/>
      <c r="V12" s="87"/>
      <c r="W12" s="4"/>
    </row>
    <row r="13" spans="1:23" ht="7.5" customHeight="1">
      <c r="A13" s="12"/>
      <c r="B13" s="21"/>
      <c r="C13" s="12"/>
      <c r="D13" s="1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"/>
      <c r="W13" s="1"/>
    </row>
    <row r="14" spans="1:23" ht="20.100000000000001" customHeight="1">
      <c r="A14" s="40" t="s">
        <v>23</v>
      </c>
      <c r="B14" s="43"/>
      <c r="C14" s="46">
        <f t="shared" ref="C14" si="0">G14+K14+O14</f>
        <v>13914</v>
      </c>
      <c r="D14" s="46"/>
      <c r="E14" s="46">
        <f t="shared" ref="E14" si="1">I14+M14+Q14</f>
        <v>215753</v>
      </c>
      <c r="F14" s="46"/>
      <c r="G14" s="46">
        <f>SUM(G15:G27)</f>
        <v>10638</v>
      </c>
      <c r="H14" s="46"/>
      <c r="I14" s="46">
        <f>SUM(I15:I27)</f>
        <v>179420</v>
      </c>
      <c r="J14" s="46"/>
      <c r="K14" s="46">
        <f>SUM(K15:K27)</f>
        <v>1540</v>
      </c>
      <c r="L14" s="46"/>
      <c r="M14" s="46">
        <f>SUM(M15:M27)</f>
        <v>20160</v>
      </c>
      <c r="N14" s="46"/>
      <c r="O14" s="46">
        <f>SUM(O15:O27)</f>
        <v>1736</v>
      </c>
      <c r="P14" s="46"/>
      <c r="Q14" s="46">
        <f>SUM(Q15:Q27)</f>
        <v>16173</v>
      </c>
      <c r="R14" s="51"/>
      <c r="S14" s="10"/>
      <c r="T14" s="10"/>
      <c r="U14" s="10"/>
      <c r="V14" s="1"/>
      <c r="W14" s="1"/>
    </row>
    <row r="15" spans="1:23" ht="20.100000000000001" customHeight="1">
      <c r="A15" s="36"/>
      <c r="B15" s="23" t="s">
        <v>63</v>
      </c>
      <c r="C15" s="44">
        <f>G15+K15+O15</f>
        <v>4</v>
      </c>
      <c r="D15" s="44"/>
      <c r="E15" s="44">
        <f>I15+M15+Q15</f>
        <v>45</v>
      </c>
      <c r="F15" s="44"/>
      <c r="G15" s="44">
        <v>4</v>
      </c>
      <c r="H15" s="44"/>
      <c r="I15" s="44">
        <v>45</v>
      </c>
      <c r="J15" s="44"/>
      <c r="K15" s="65">
        <v>0</v>
      </c>
      <c r="L15" s="44"/>
      <c r="M15" s="65">
        <v>0</v>
      </c>
      <c r="N15" s="44"/>
      <c r="O15" s="65">
        <v>0</v>
      </c>
      <c r="P15" s="44"/>
      <c r="Q15" s="65">
        <v>0</v>
      </c>
      <c r="R15" s="51"/>
      <c r="S15" s="10"/>
      <c r="T15" s="10"/>
      <c r="U15" s="10"/>
      <c r="V15" s="1"/>
      <c r="W15" s="1"/>
    </row>
    <row r="16" spans="1:23" ht="20.100000000000001" customHeight="1">
      <c r="A16" s="36"/>
      <c r="B16" s="23" t="s">
        <v>24</v>
      </c>
      <c r="C16" s="44">
        <f t="shared" ref="C16:C27" si="2">G16+K16+O16</f>
        <v>8</v>
      </c>
      <c r="D16" s="44"/>
      <c r="E16" s="44">
        <f t="shared" ref="E16:E27" si="3">I16+M16+Q16</f>
        <v>62</v>
      </c>
      <c r="F16" s="44"/>
      <c r="G16" s="44">
        <v>8</v>
      </c>
      <c r="H16" s="44"/>
      <c r="I16" s="44">
        <v>62</v>
      </c>
      <c r="J16" s="44"/>
      <c r="K16" s="65">
        <v>0</v>
      </c>
      <c r="L16" s="44"/>
      <c r="M16" s="65">
        <v>0</v>
      </c>
      <c r="N16" s="44"/>
      <c r="O16" s="65">
        <v>0</v>
      </c>
      <c r="P16" s="44"/>
      <c r="Q16" s="65">
        <v>0</v>
      </c>
      <c r="R16" s="51"/>
      <c r="S16" s="10"/>
      <c r="T16" s="10"/>
      <c r="U16" s="10"/>
      <c r="V16" s="1"/>
      <c r="W16" s="1"/>
    </row>
    <row r="17" spans="1:23" ht="20.100000000000001" customHeight="1">
      <c r="A17" s="36"/>
      <c r="B17" s="24" t="s">
        <v>25</v>
      </c>
      <c r="C17" s="44">
        <f t="shared" si="2"/>
        <v>74</v>
      </c>
      <c r="D17" s="44"/>
      <c r="E17" s="44">
        <f t="shared" si="3"/>
        <v>727</v>
      </c>
      <c r="F17" s="44"/>
      <c r="G17" s="44">
        <v>46</v>
      </c>
      <c r="H17" s="44"/>
      <c r="I17" s="44">
        <v>571</v>
      </c>
      <c r="J17" s="44"/>
      <c r="K17" s="44">
        <v>12</v>
      </c>
      <c r="L17" s="44"/>
      <c r="M17" s="44">
        <v>44</v>
      </c>
      <c r="N17" s="44"/>
      <c r="O17" s="44">
        <v>16</v>
      </c>
      <c r="P17" s="44"/>
      <c r="Q17" s="44">
        <v>112</v>
      </c>
      <c r="R17" s="51"/>
      <c r="S17" s="10"/>
      <c r="T17" s="10"/>
      <c r="U17" s="10"/>
      <c r="V17" s="1"/>
      <c r="W17" s="1"/>
    </row>
    <row r="18" spans="1:23" ht="20.100000000000001" customHeight="1">
      <c r="A18" s="36"/>
      <c r="B18" s="24" t="s">
        <v>26</v>
      </c>
      <c r="C18" s="44">
        <f t="shared" si="2"/>
        <v>165</v>
      </c>
      <c r="D18" s="44"/>
      <c r="E18" s="44">
        <f t="shared" si="3"/>
        <v>1558</v>
      </c>
      <c r="F18" s="44"/>
      <c r="G18" s="44">
        <v>104</v>
      </c>
      <c r="H18" s="44"/>
      <c r="I18" s="44">
        <v>873</v>
      </c>
      <c r="J18" s="44"/>
      <c r="K18" s="44">
        <v>18</v>
      </c>
      <c r="L18" s="44"/>
      <c r="M18" s="44">
        <v>261</v>
      </c>
      <c r="N18" s="44"/>
      <c r="O18" s="44">
        <v>43</v>
      </c>
      <c r="P18" s="44"/>
      <c r="Q18" s="44">
        <v>424</v>
      </c>
      <c r="R18" s="52"/>
      <c r="S18" s="4"/>
      <c r="T18" s="4"/>
      <c r="U18" s="37"/>
    </row>
    <row r="19" spans="1:23" ht="20.100000000000001" customHeight="1">
      <c r="A19" s="36"/>
      <c r="B19" s="24" t="s">
        <v>27</v>
      </c>
      <c r="C19" s="44">
        <f t="shared" si="2"/>
        <v>518</v>
      </c>
      <c r="D19" s="44"/>
      <c r="E19" s="44">
        <f t="shared" si="3"/>
        <v>6401</v>
      </c>
      <c r="F19" s="44"/>
      <c r="G19" s="44">
        <v>357</v>
      </c>
      <c r="H19" s="44"/>
      <c r="I19" s="44">
        <v>4997</v>
      </c>
      <c r="J19" s="44"/>
      <c r="K19" s="44">
        <v>82</v>
      </c>
      <c r="L19" s="44"/>
      <c r="M19" s="44">
        <v>635</v>
      </c>
      <c r="N19" s="44"/>
      <c r="O19" s="44">
        <v>79</v>
      </c>
      <c r="P19" s="44"/>
      <c r="Q19" s="44">
        <v>769</v>
      </c>
      <c r="R19" s="53"/>
      <c r="S19" s="8"/>
      <c r="T19" s="8"/>
      <c r="U19" s="8"/>
    </row>
    <row r="20" spans="1:23" s="61" customFormat="1" ht="20.100000000000001" customHeight="1">
      <c r="A20" s="56"/>
      <c r="B20" s="57" t="s">
        <v>28</v>
      </c>
      <c r="C20" s="58">
        <f t="shared" si="2"/>
        <v>963</v>
      </c>
      <c r="D20" s="58"/>
      <c r="E20" s="58">
        <f t="shared" si="3"/>
        <v>17465</v>
      </c>
      <c r="F20" s="58"/>
      <c r="G20" s="58">
        <v>680</v>
      </c>
      <c r="H20" s="58"/>
      <c r="I20" s="58">
        <v>13710</v>
      </c>
      <c r="J20" s="58"/>
      <c r="K20" s="58">
        <v>144</v>
      </c>
      <c r="L20" s="58"/>
      <c r="M20" s="58">
        <v>1503</v>
      </c>
      <c r="N20" s="58"/>
      <c r="O20" s="58">
        <v>139</v>
      </c>
      <c r="P20" s="58"/>
      <c r="Q20" s="58">
        <v>2252</v>
      </c>
      <c r="R20" s="59"/>
      <c r="S20" s="60"/>
      <c r="T20" s="60"/>
      <c r="U20" s="60"/>
    </row>
    <row r="21" spans="1:23" ht="20.100000000000001" customHeight="1">
      <c r="A21" s="36"/>
      <c r="B21" s="24" t="s">
        <v>29</v>
      </c>
      <c r="C21" s="44">
        <f t="shared" si="2"/>
        <v>1484</v>
      </c>
      <c r="D21" s="44"/>
      <c r="E21" s="44">
        <f t="shared" si="3"/>
        <v>19991</v>
      </c>
      <c r="F21" s="44"/>
      <c r="G21" s="44">
        <v>1040</v>
      </c>
      <c r="H21" s="44"/>
      <c r="I21" s="44">
        <v>15752</v>
      </c>
      <c r="J21" s="44"/>
      <c r="K21" s="44">
        <v>201</v>
      </c>
      <c r="L21" s="44"/>
      <c r="M21" s="44">
        <v>2538</v>
      </c>
      <c r="N21" s="44"/>
      <c r="O21" s="44">
        <v>243</v>
      </c>
      <c r="P21" s="44"/>
      <c r="Q21" s="44">
        <v>1701</v>
      </c>
      <c r="R21" s="54"/>
      <c r="S21" s="1"/>
      <c r="T21" s="1"/>
      <c r="U21" s="1"/>
    </row>
    <row r="22" spans="1:23" ht="20.100000000000001" customHeight="1">
      <c r="A22" s="36"/>
      <c r="B22" s="24" t="s">
        <v>30</v>
      </c>
      <c r="C22" s="44">
        <f t="shared" si="2"/>
        <v>2217</v>
      </c>
      <c r="D22" s="44"/>
      <c r="E22" s="44">
        <f t="shared" si="3"/>
        <v>34388</v>
      </c>
      <c r="F22" s="44"/>
      <c r="G22" s="44">
        <v>1591</v>
      </c>
      <c r="H22" s="44"/>
      <c r="I22" s="44">
        <v>28580</v>
      </c>
      <c r="J22" s="44"/>
      <c r="K22" s="44">
        <v>272</v>
      </c>
      <c r="L22" s="44"/>
      <c r="M22" s="44">
        <v>3293</v>
      </c>
      <c r="N22" s="44"/>
      <c r="O22" s="44">
        <v>354</v>
      </c>
      <c r="P22" s="44"/>
      <c r="Q22" s="44">
        <v>2515</v>
      </c>
      <c r="R22" s="54"/>
      <c r="S22" s="1"/>
      <c r="T22" s="1"/>
      <c r="U22" s="1"/>
    </row>
    <row r="23" spans="1:23" ht="20.100000000000001" customHeight="1">
      <c r="A23" s="36"/>
      <c r="B23" s="24" t="s">
        <v>31</v>
      </c>
      <c r="C23" s="44">
        <f t="shared" si="2"/>
        <v>2123</v>
      </c>
      <c r="D23" s="44"/>
      <c r="E23" s="44">
        <f t="shared" si="3"/>
        <v>31298</v>
      </c>
      <c r="F23" s="44"/>
      <c r="G23" s="44">
        <v>1547</v>
      </c>
      <c r="H23" s="44"/>
      <c r="I23" s="44">
        <v>24482</v>
      </c>
      <c r="J23" s="44"/>
      <c r="K23" s="44">
        <v>253</v>
      </c>
      <c r="L23" s="44"/>
      <c r="M23" s="44">
        <v>3299</v>
      </c>
      <c r="N23" s="44"/>
      <c r="O23" s="44">
        <v>323</v>
      </c>
      <c r="P23" s="44"/>
      <c r="Q23" s="44">
        <v>3517</v>
      </c>
      <c r="R23" s="54"/>
      <c r="S23" s="1"/>
      <c r="T23" s="1"/>
      <c r="U23" s="1"/>
    </row>
    <row r="24" spans="1:23" ht="20.100000000000001" customHeight="1">
      <c r="A24" s="36"/>
      <c r="B24" s="24" t="s">
        <v>32</v>
      </c>
      <c r="C24" s="44">
        <f t="shared" si="2"/>
        <v>1862</v>
      </c>
      <c r="D24" s="44"/>
      <c r="E24" s="44">
        <f t="shared" si="3"/>
        <v>31025</v>
      </c>
      <c r="F24" s="44"/>
      <c r="G24" s="44">
        <v>1443</v>
      </c>
      <c r="H24" s="44"/>
      <c r="I24" s="44">
        <v>25209</v>
      </c>
      <c r="J24" s="44"/>
      <c r="K24" s="44">
        <v>190</v>
      </c>
      <c r="L24" s="44"/>
      <c r="M24" s="44">
        <v>2901</v>
      </c>
      <c r="N24" s="44"/>
      <c r="O24" s="44">
        <v>229</v>
      </c>
      <c r="P24" s="44"/>
      <c r="Q24" s="44">
        <v>2915</v>
      </c>
      <c r="R24" s="54"/>
      <c r="S24" s="1"/>
      <c r="T24" s="1"/>
      <c r="U24" s="1"/>
    </row>
    <row r="25" spans="1:23" ht="20.100000000000001" customHeight="1">
      <c r="A25" s="36"/>
      <c r="B25" s="24" t="s">
        <v>33</v>
      </c>
      <c r="C25" s="44">
        <f t="shared" si="2"/>
        <v>1537</v>
      </c>
      <c r="D25" s="44"/>
      <c r="E25" s="44">
        <f t="shared" si="3"/>
        <v>27411</v>
      </c>
      <c r="F25" s="44"/>
      <c r="G25" s="44">
        <v>1262</v>
      </c>
      <c r="H25" s="44"/>
      <c r="I25" s="44">
        <v>23834</v>
      </c>
      <c r="J25" s="44"/>
      <c r="K25" s="44">
        <v>136</v>
      </c>
      <c r="L25" s="44"/>
      <c r="M25" s="44">
        <v>2508</v>
      </c>
      <c r="N25" s="44"/>
      <c r="O25" s="44">
        <v>139</v>
      </c>
      <c r="P25" s="44"/>
      <c r="Q25" s="44">
        <v>1069</v>
      </c>
      <c r="R25" s="55"/>
      <c r="S25" s="1"/>
      <c r="T25" s="1"/>
      <c r="U25" s="1"/>
    </row>
    <row r="26" spans="1:23" ht="20.100000000000001" customHeight="1">
      <c r="A26" s="36"/>
      <c r="B26" s="24" t="s">
        <v>34</v>
      </c>
      <c r="C26" s="44">
        <f t="shared" si="2"/>
        <v>1050</v>
      </c>
      <c r="D26" s="44"/>
      <c r="E26" s="44">
        <f t="shared" si="3"/>
        <v>16473</v>
      </c>
      <c r="F26" s="44"/>
      <c r="G26" s="44">
        <v>878</v>
      </c>
      <c r="H26" s="44"/>
      <c r="I26" s="44">
        <v>14866</v>
      </c>
      <c r="J26" s="44"/>
      <c r="K26" s="44">
        <v>97</v>
      </c>
      <c r="L26" s="44"/>
      <c r="M26" s="44">
        <v>1245</v>
      </c>
      <c r="N26" s="44"/>
      <c r="O26" s="44">
        <v>75</v>
      </c>
      <c r="P26" s="44"/>
      <c r="Q26" s="44">
        <v>362</v>
      </c>
      <c r="R26" s="55"/>
      <c r="S26" s="1"/>
      <c r="T26" s="1"/>
      <c r="U26" s="1"/>
    </row>
    <row r="27" spans="1:23" ht="20.100000000000001" customHeight="1">
      <c r="A27" s="36"/>
      <c r="B27" s="24" t="s">
        <v>60</v>
      </c>
      <c r="C27" s="44">
        <f t="shared" si="2"/>
        <v>1909</v>
      </c>
      <c r="D27" s="44"/>
      <c r="E27" s="44">
        <f t="shared" si="3"/>
        <v>28909</v>
      </c>
      <c r="F27" s="44"/>
      <c r="G27" s="44">
        <v>1678</v>
      </c>
      <c r="H27" s="44"/>
      <c r="I27" s="44">
        <v>26439</v>
      </c>
      <c r="J27" s="44"/>
      <c r="K27" s="44">
        <v>135</v>
      </c>
      <c r="L27" s="44"/>
      <c r="M27" s="44">
        <v>1933</v>
      </c>
      <c r="N27" s="44"/>
      <c r="O27" s="44">
        <v>96</v>
      </c>
      <c r="P27" s="44"/>
      <c r="Q27" s="44">
        <v>537</v>
      </c>
      <c r="R27" s="55"/>
      <c r="S27" s="1"/>
      <c r="T27" s="1"/>
      <c r="U27" s="1"/>
    </row>
    <row r="28" spans="1:23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55"/>
      <c r="L28" s="1"/>
      <c r="M28" s="55"/>
      <c r="N28" s="1"/>
      <c r="O28" s="55"/>
      <c r="P28" s="1"/>
      <c r="S28" s="1"/>
      <c r="T28" s="1"/>
      <c r="U28" s="1"/>
    </row>
    <row r="29" spans="1:23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</row>
    <row r="30" spans="1:23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S31" s="1"/>
      <c r="T31" s="1"/>
      <c r="U31" s="1"/>
    </row>
    <row r="32" spans="1:23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59" right="0.31496062992126" top="0.59055118110236204" bottom="0.196850393700787" header="0.196850393700787" footer="0.1574803149606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E29" sqref="E29"/>
    </sheetView>
  </sheetViews>
  <sheetFormatPr defaultColWidth="9" defaultRowHeight="17.25"/>
  <cols>
    <col min="1" max="1" width="4.625" style="3" customWidth="1"/>
    <col min="2" max="2" width="21.625" style="3" customWidth="1"/>
    <col min="3" max="3" width="8.125" style="3" customWidth="1"/>
    <col min="4" max="4" width="4.375" style="3" customWidth="1"/>
    <col min="5" max="5" width="8.125" style="3" customWidth="1"/>
    <col min="6" max="6" width="3.625" style="3" customWidth="1"/>
    <col min="7" max="7" width="8.125" style="3" customWidth="1"/>
    <col min="8" max="8" width="4.375" style="3" customWidth="1"/>
    <col min="9" max="9" width="8.125" style="3" customWidth="1"/>
    <col min="10" max="10" width="4.125" style="3" customWidth="1"/>
    <col min="11" max="11" width="10.375" style="3" customWidth="1"/>
    <col min="12" max="12" width="4.125" style="3" customWidth="1"/>
    <col min="13" max="13" width="10.375" style="3" customWidth="1"/>
    <col min="14" max="14" width="3.625" style="3" customWidth="1"/>
    <col min="15" max="15" width="9.875" style="3" customWidth="1"/>
    <col min="16" max="16" width="4" style="3" customWidth="1"/>
    <col min="17" max="17" width="9.875" style="3" customWidth="1"/>
    <col min="18" max="18" width="3" style="3" customWidth="1"/>
    <col min="19" max="19" width="3.875" style="3" customWidth="1"/>
    <col min="20" max="16384" width="9" style="3"/>
  </cols>
  <sheetData>
    <row r="1" spans="1:19" ht="27" customHeight="1">
      <c r="S1" s="103">
        <v>102</v>
      </c>
    </row>
    <row r="2" spans="1:19" ht="21" customHeight="1">
      <c r="A2" s="2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106" t="s">
        <v>0</v>
      </c>
      <c r="S2" s="1"/>
    </row>
    <row r="3" spans="1:19" ht="21" customHeight="1">
      <c r="A3" s="2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34" t="s">
        <v>1</v>
      </c>
      <c r="S3" s="4"/>
    </row>
    <row r="4" spans="1:19" ht="8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4"/>
    </row>
    <row r="5" spans="1:19" ht="21" customHeight="1">
      <c r="A5" s="17"/>
      <c r="B5" s="18"/>
      <c r="C5" s="69"/>
      <c r="D5" s="26"/>
      <c r="E5" s="26"/>
      <c r="F5" s="27"/>
      <c r="G5" s="91"/>
      <c r="H5" s="92"/>
      <c r="I5" s="92"/>
      <c r="J5" s="93"/>
      <c r="K5" s="75" t="s">
        <v>2</v>
      </c>
      <c r="L5" s="75"/>
      <c r="M5" s="75"/>
      <c r="N5" s="75"/>
      <c r="O5" s="75"/>
      <c r="P5" s="75"/>
      <c r="Q5" s="75"/>
      <c r="R5" s="75"/>
      <c r="S5" s="70"/>
    </row>
    <row r="6" spans="1:19" ht="21" customHeight="1">
      <c r="A6" s="6"/>
      <c r="B6" s="19"/>
      <c r="C6" s="28"/>
      <c r="D6" s="7"/>
      <c r="E6" s="7"/>
      <c r="F6" s="29"/>
      <c r="G6" s="89" t="s">
        <v>61</v>
      </c>
      <c r="H6" s="84"/>
      <c r="I6" s="84"/>
      <c r="J6" s="85"/>
      <c r="K6" s="90" t="s">
        <v>3</v>
      </c>
      <c r="L6" s="90"/>
      <c r="M6" s="90"/>
      <c r="N6" s="90"/>
      <c r="O6" s="90"/>
      <c r="P6" s="90"/>
      <c r="Q6" s="90"/>
      <c r="R6" s="90"/>
      <c r="S6" s="70"/>
    </row>
    <row r="7" spans="1:19" ht="21" customHeight="1">
      <c r="A7" s="84" t="s">
        <v>44</v>
      </c>
      <c r="B7" s="85"/>
      <c r="C7" s="89" t="s">
        <v>35</v>
      </c>
      <c r="D7" s="84"/>
      <c r="E7" s="84"/>
      <c r="F7" s="85"/>
      <c r="G7" s="89" t="s">
        <v>36</v>
      </c>
      <c r="H7" s="84"/>
      <c r="I7" s="84"/>
      <c r="J7" s="85"/>
      <c r="K7" s="91" t="s">
        <v>37</v>
      </c>
      <c r="L7" s="92"/>
      <c r="M7" s="92"/>
      <c r="N7" s="93"/>
      <c r="O7" s="74" t="s">
        <v>8</v>
      </c>
      <c r="P7" s="74"/>
      <c r="Q7" s="74"/>
      <c r="R7" s="74"/>
      <c r="S7" s="75"/>
    </row>
    <row r="8" spans="1:19" ht="21" customHeight="1">
      <c r="A8" s="84" t="s">
        <v>45</v>
      </c>
      <c r="B8" s="85"/>
      <c r="C8" s="86" t="s">
        <v>38</v>
      </c>
      <c r="D8" s="87"/>
      <c r="E8" s="87"/>
      <c r="F8" s="88"/>
      <c r="G8" s="89" t="s">
        <v>39</v>
      </c>
      <c r="H8" s="84"/>
      <c r="I8" s="84"/>
      <c r="J8" s="85"/>
      <c r="K8" s="89" t="s">
        <v>40</v>
      </c>
      <c r="L8" s="84"/>
      <c r="M8" s="84"/>
      <c r="N8" s="85"/>
      <c r="O8" s="74" t="s">
        <v>9</v>
      </c>
      <c r="P8" s="74"/>
      <c r="Q8" s="74"/>
      <c r="R8" s="74"/>
      <c r="S8" s="75"/>
    </row>
    <row r="9" spans="1:19" ht="21" customHeight="1">
      <c r="A9" s="6"/>
      <c r="B9" s="19"/>
      <c r="C9" s="28"/>
      <c r="D9" s="7"/>
      <c r="E9" s="7"/>
      <c r="F9" s="29"/>
      <c r="G9" s="89" t="s">
        <v>41</v>
      </c>
      <c r="H9" s="84"/>
      <c r="I9" s="84"/>
      <c r="J9" s="85"/>
      <c r="K9" s="89" t="s">
        <v>42</v>
      </c>
      <c r="L9" s="84"/>
      <c r="M9" s="84"/>
      <c r="N9" s="85"/>
      <c r="O9" s="74" t="s">
        <v>10</v>
      </c>
      <c r="P9" s="74"/>
      <c r="Q9" s="74"/>
      <c r="R9" s="74"/>
      <c r="S9" s="75"/>
    </row>
    <row r="10" spans="1:19" ht="21" customHeight="1">
      <c r="A10" s="6"/>
      <c r="B10" s="19"/>
      <c r="C10" s="30"/>
      <c r="D10" s="13"/>
      <c r="E10" s="13"/>
      <c r="F10" s="31"/>
      <c r="G10" s="71"/>
      <c r="H10" s="72"/>
      <c r="I10" s="72"/>
      <c r="J10" s="73"/>
      <c r="K10" s="76" t="s">
        <v>43</v>
      </c>
      <c r="L10" s="77"/>
      <c r="M10" s="77"/>
      <c r="N10" s="78"/>
      <c r="O10" s="81"/>
      <c r="P10" s="81"/>
      <c r="Q10" s="81"/>
      <c r="R10" s="81"/>
      <c r="S10" s="75"/>
    </row>
    <row r="11" spans="1:19" ht="21" customHeight="1">
      <c r="A11" s="6"/>
      <c r="B11" s="19"/>
      <c r="C11" s="79" t="s">
        <v>4</v>
      </c>
      <c r="D11" s="80"/>
      <c r="E11" s="82" t="s">
        <v>5</v>
      </c>
      <c r="F11" s="98"/>
      <c r="G11" s="79" t="s">
        <v>4</v>
      </c>
      <c r="H11" s="80"/>
      <c r="I11" s="82" t="s">
        <v>5</v>
      </c>
      <c r="J11" s="98"/>
      <c r="K11" s="79" t="s">
        <v>4</v>
      </c>
      <c r="L11" s="80"/>
      <c r="M11" s="82" t="s">
        <v>5</v>
      </c>
      <c r="N11" s="98"/>
      <c r="O11" s="79" t="s">
        <v>4</v>
      </c>
      <c r="P11" s="80"/>
      <c r="Q11" s="82" t="s">
        <v>5</v>
      </c>
      <c r="R11" s="83"/>
      <c r="S11" s="70"/>
    </row>
    <row r="12" spans="1:19" ht="21" customHeight="1">
      <c r="A12" s="15"/>
      <c r="B12" s="20"/>
      <c r="C12" s="94" t="s">
        <v>6</v>
      </c>
      <c r="D12" s="95"/>
      <c r="E12" s="96" t="s">
        <v>57</v>
      </c>
      <c r="F12" s="95"/>
      <c r="G12" s="94" t="s">
        <v>6</v>
      </c>
      <c r="H12" s="95"/>
      <c r="I12" s="96" t="s">
        <v>57</v>
      </c>
      <c r="J12" s="95"/>
      <c r="K12" s="94" t="s">
        <v>6</v>
      </c>
      <c r="L12" s="95"/>
      <c r="M12" s="96" t="s">
        <v>57</v>
      </c>
      <c r="N12" s="95"/>
      <c r="O12" s="94" t="s">
        <v>6</v>
      </c>
      <c r="P12" s="95"/>
      <c r="Q12" s="96" t="s">
        <v>57</v>
      </c>
      <c r="R12" s="97"/>
      <c r="S12" s="70"/>
    </row>
    <row r="13" spans="1:19" ht="6.75" customHeight="1">
      <c r="A13" s="12"/>
      <c r="B13" s="21"/>
      <c r="C13" s="12"/>
      <c r="D13" s="1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20.100000000000001" customHeight="1">
      <c r="A14" s="9" t="s">
        <v>7</v>
      </c>
      <c r="B14" s="22"/>
      <c r="C14" s="46">
        <f t="shared" ref="C14:C27" si="0">G14+K14+O14</f>
        <v>35023</v>
      </c>
      <c r="D14" s="46"/>
      <c r="E14" s="46">
        <f t="shared" ref="E14:E27" si="1">I14+M14+Q14</f>
        <v>664724</v>
      </c>
      <c r="F14" s="46"/>
      <c r="G14" s="46">
        <f>SUM(G15:G27)</f>
        <v>26027</v>
      </c>
      <c r="H14" s="46"/>
      <c r="I14" s="46">
        <f>SUM(I15:I27)</f>
        <v>544114</v>
      </c>
      <c r="J14" s="46"/>
      <c r="K14" s="46">
        <f>SUM(K15:K27)</f>
        <v>4272</v>
      </c>
      <c r="L14" s="46"/>
      <c r="M14" s="46">
        <f>SUM(M15:M27)</f>
        <v>73863</v>
      </c>
      <c r="N14" s="46"/>
      <c r="O14" s="46">
        <f>SUM(O15:O27)</f>
        <v>4724</v>
      </c>
      <c r="P14" s="46"/>
      <c r="Q14" s="46">
        <f>SUM(Q15:Q27)</f>
        <v>46747</v>
      </c>
      <c r="R14" s="10"/>
      <c r="S14" s="10"/>
    </row>
    <row r="15" spans="1:19" ht="20.100000000000001" customHeight="1">
      <c r="A15" s="11"/>
      <c r="B15" s="23" t="s">
        <v>62</v>
      </c>
      <c r="C15" s="44">
        <f>G15+K15+O15</f>
        <v>4</v>
      </c>
      <c r="D15" s="44"/>
      <c r="E15" s="44">
        <f>I15+M15+Q15</f>
        <v>45</v>
      </c>
      <c r="F15" s="44"/>
      <c r="G15" s="44">
        <v>4</v>
      </c>
      <c r="H15" s="44"/>
      <c r="I15" s="44">
        <v>45</v>
      </c>
      <c r="J15" s="44"/>
      <c r="K15" s="65">
        <v>0</v>
      </c>
      <c r="L15" s="44"/>
      <c r="M15" s="65">
        <v>0</v>
      </c>
      <c r="N15" s="44"/>
      <c r="O15" s="65">
        <v>0</v>
      </c>
      <c r="P15" s="44"/>
      <c r="Q15" s="65">
        <v>0</v>
      </c>
      <c r="R15" s="10"/>
      <c r="S15" s="10"/>
    </row>
    <row r="16" spans="1:19" ht="20.100000000000001" customHeight="1">
      <c r="A16" s="11"/>
      <c r="B16" s="23" t="s">
        <v>11</v>
      </c>
      <c r="C16" s="44">
        <f t="shared" si="0"/>
        <v>16</v>
      </c>
      <c r="D16" s="44"/>
      <c r="E16" s="66">
        <v>128</v>
      </c>
      <c r="F16" s="44"/>
      <c r="G16" s="44">
        <v>8</v>
      </c>
      <c r="H16" s="44"/>
      <c r="I16" s="44">
        <v>62</v>
      </c>
      <c r="J16" s="44"/>
      <c r="K16" s="65">
        <v>4</v>
      </c>
      <c r="L16" s="44"/>
      <c r="M16" s="65">
        <v>47</v>
      </c>
      <c r="N16" s="44"/>
      <c r="O16" s="65">
        <v>4</v>
      </c>
      <c r="P16" s="44"/>
      <c r="Q16" s="65">
        <v>20</v>
      </c>
      <c r="R16" s="10"/>
      <c r="S16" s="10"/>
    </row>
    <row r="17" spans="1:19" s="61" customFormat="1" ht="21" customHeight="1">
      <c r="A17" s="64"/>
      <c r="B17" s="57" t="s">
        <v>12</v>
      </c>
      <c r="C17" s="58">
        <f t="shared" si="0"/>
        <v>134</v>
      </c>
      <c r="D17" s="58"/>
      <c r="E17" s="67">
        <f t="shared" si="1"/>
        <v>1998</v>
      </c>
      <c r="F17" s="58"/>
      <c r="G17" s="44">
        <v>89</v>
      </c>
      <c r="H17" s="58"/>
      <c r="I17" s="44">
        <v>1730</v>
      </c>
      <c r="J17" s="58"/>
      <c r="K17" s="44">
        <v>20</v>
      </c>
      <c r="L17" s="58"/>
      <c r="M17" s="44">
        <v>125</v>
      </c>
      <c r="N17" s="58"/>
      <c r="O17" s="44">
        <v>25</v>
      </c>
      <c r="P17" s="58"/>
      <c r="Q17" s="44">
        <v>143</v>
      </c>
      <c r="R17" s="63"/>
      <c r="S17" s="63"/>
    </row>
    <row r="18" spans="1:19" ht="20.100000000000001" customHeight="1">
      <c r="A18" s="4"/>
      <c r="B18" s="24" t="s">
        <v>13</v>
      </c>
      <c r="C18" s="44">
        <f t="shared" si="0"/>
        <v>392</v>
      </c>
      <c r="D18" s="44"/>
      <c r="E18" s="66">
        <f t="shared" si="1"/>
        <v>4450</v>
      </c>
      <c r="F18" s="44"/>
      <c r="G18" s="44">
        <v>272</v>
      </c>
      <c r="H18" s="44"/>
      <c r="I18" s="44">
        <v>2974</v>
      </c>
      <c r="J18" s="44"/>
      <c r="K18" s="44">
        <v>35</v>
      </c>
      <c r="L18" s="44"/>
      <c r="M18" s="44">
        <v>709</v>
      </c>
      <c r="N18" s="44"/>
      <c r="O18" s="44">
        <v>85</v>
      </c>
      <c r="P18" s="44"/>
      <c r="Q18" s="44">
        <v>767</v>
      </c>
      <c r="R18" s="4"/>
      <c r="S18" s="4"/>
    </row>
    <row r="19" spans="1:19" ht="20.100000000000001" customHeight="1">
      <c r="A19" s="4"/>
      <c r="B19" s="24" t="s">
        <v>14</v>
      </c>
      <c r="C19" s="44">
        <f t="shared" si="0"/>
        <v>1162</v>
      </c>
      <c r="D19" s="44"/>
      <c r="E19" s="66">
        <f t="shared" si="1"/>
        <v>20365</v>
      </c>
      <c r="F19" s="44"/>
      <c r="G19" s="44">
        <v>774</v>
      </c>
      <c r="H19" s="44"/>
      <c r="I19" s="44">
        <v>15756</v>
      </c>
      <c r="J19" s="44"/>
      <c r="K19" s="44">
        <v>168</v>
      </c>
      <c r="L19" s="44"/>
      <c r="M19" s="44">
        <v>2715</v>
      </c>
      <c r="N19" s="44"/>
      <c r="O19" s="44">
        <v>220</v>
      </c>
      <c r="P19" s="44"/>
      <c r="Q19" s="44">
        <v>1894</v>
      </c>
      <c r="R19" s="8"/>
      <c r="S19" s="8"/>
    </row>
    <row r="20" spans="1:19" ht="20.100000000000001" customHeight="1">
      <c r="A20" s="4"/>
      <c r="B20" s="24" t="s">
        <v>15</v>
      </c>
      <c r="C20" s="44">
        <f t="shared" si="0"/>
        <v>2140</v>
      </c>
      <c r="D20" s="44"/>
      <c r="E20" s="66">
        <f t="shared" si="1"/>
        <v>33618</v>
      </c>
      <c r="F20" s="44"/>
      <c r="G20" s="58">
        <v>1452</v>
      </c>
      <c r="H20" s="44"/>
      <c r="I20" s="58">
        <v>25660</v>
      </c>
      <c r="J20" s="44"/>
      <c r="K20" s="58">
        <v>362</v>
      </c>
      <c r="L20" s="44"/>
      <c r="M20" s="58">
        <v>4214</v>
      </c>
      <c r="N20" s="44"/>
      <c r="O20" s="58">
        <v>326</v>
      </c>
      <c r="P20" s="44"/>
      <c r="Q20" s="58">
        <v>3744</v>
      </c>
      <c r="R20" s="12"/>
      <c r="S20" s="1"/>
    </row>
    <row r="21" spans="1:19" ht="20.100000000000001" customHeight="1">
      <c r="A21" s="4"/>
      <c r="B21" s="24" t="s">
        <v>16</v>
      </c>
      <c r="C21" s="44">
        <f t="shared" si="0"/>
        <v>3675</v>
      </c>
      <c r="D21" s="44"/>
      <c r="E21" s="66">
        <f>I21+M21+Q21</f>
        <v>69222</v>
      </c>
      <c r="F21" s="44"/>
      <c r="G21" s="44">
        <v>2479</v>
      </c>
      <c r="H21" s="44"/>
      <c r="I21" s="44">
        <v>55181</v>
      </c>
      <c r="J21" s="44"/>
      <c r="K21" s="44">
        <v>561</v>
      </c>
      <c r="L21" s="44"/>
      <c r="M21" s="44">
        <v>8934</v>
      </c>
      <c r="N21" s="44"/>
      <c r="O21" s="44">
        <v>635</v>
      </c>
      <c r="P21" s="44"/>
      <c r="Q21" s="44">
        <v>5107</v>
      </c>
      <c r="R21" s="12"/>
      <c r="S21" s="1"/>
    </row>
    <row r="22" spans="1:19" ht="20.100000000000001" customHeight="1">
      <c r="A22" s="4"/>
      <c r="B22" s="24" t="s">
        <v>17</v>
      </c>
      <c r="C22" s="44">
        <f t="shared" si="0"/>
        <v>5406</v>
      </c>
      <c r="D22" s="44"/>
      <c r="E22" s="66">
        <f t="shared" si="1"/>
        <v>96625</v>
      </c>
      <c r="F22" s="44"/>
      <c r="G22" s="44">
        <v>3695</v>
      </c>
      <c r="H22" s="44"/>
      <c r="I22" s="44">
        <v>75183</v>
      </c>
      <c r="J22" s="44"/>
      <c r="K22" s="44">
        <v>800</v>
      </c>
      <c r="L22" s="44"/>
      <c r="M22" s="44">
        <v>13612</v>
      </c>
      <c r="N22" s="44"/>
      <c r="O22" s="44">
        <v>911</v>
      </c>
      <c r="P22" s="44"/>
      <c r="Q22" s="44">
        <v>7830</v>
      </c>
      <c r="R22" s="12"/>
      <c r="S22" s="1"/>
    </row>
    <row r="23" spans="1:19" ht="20.100000000000001" customHeight="1">
      <c r="A23" s="4"/>
      <c r="B23" s="24" t="s">
        <v>18</v>
      </c>
      <c r="C23" s="44">
        <f t="shared" si="0"/>
        <v>5394</v>
      </c>
      <c r="D23" s="44"/>
      <c r="E23" s="66">
        <v>101855</v>
      </c>
      <c r="F23" s="44"/>
      <c r="G23" s="44">
        <v>3839</v>
      </c>
      <c r="H23" s="44"/>
      <c r="I23" s="44">
        <v>77418</v>
      </c>
      <c r="J23" s="44"/>
      <c r="K23" s="44">
        <v>689</v>
      </c>
      <c r="L23" s="44"/>
      <c r="M23" s="44">
        <v>11853</v>
      </c>
      <c r="N23" s="44"/>
      <c r="O23" s="44">
        <v>866</v>
      </c>
      <c r="P23" s="44"/>
      <c r="Q23" s="44">
        <v>12585</v>
      </c>
      <c r="R23" s="12"/>
      <c r="S23" s="1"/>
    </row>
    <row r="24" spans="1:19" ht="20.100000000000001" customHeight="1">
      <c r="A24" s="12"/>
      <c r="B24" s="24" t="s">
        <v>19</v>
      </c>
      <c r="C24" s="44">
        <f t="shared" si="0"/>
        <v>5051</v>
      </c>
      <c r="D24" s="44"/>
      <c r="E24" s="66">
        <v>100605</v>
      </c>
      <c r="F24" s="44"/>
      <c r="G24" s="44">
        <v>3742</v>
      </c>
      <c r="H24" s="44"/>
      <c r="I24" s="44">
        <v>80968</v>
      </c>
      <c r="J24" s="44"/>
      <c r="K24" s="44">
        <v>615</v>
      </c>
      <c r="L24" s="44"/>
      <c r="M24" s="44">
        <v>11944</v>
      </c>
      <c r="N24" s="44"/>
      <c r="O24" s="44">
        <v>694</v>
      </c>
      <c r="P24" s="44"/>
      <c r="Q24" s="44">
        <v>7693</v>
      </c>
      <c r="R24" s="12"/>
      <c r="S24" s="1"/>
    </row>
    <row r="25" spans="1:19" ht="20.100000000000001" customHeight="1">
      <c r="A25" s="4"/>
      <c r="B25" s="24" t="s">
        <v>20</v>
      </c>
      <c r="C25" s="44">
        <f t="shared" si="0"/>
        <v>4001</v>
      </c>
      <c r="D25" s="44"/>
      <c r="E25" s="66">
        <f t="shared" si="1"/>
        <v>80259</v>
      </c>
      <c r="F25" s="44"/>
      <c r="G25" s="44">
        <v>3109</v>
      </c>
      <c r="H25" s="44"/>
      <c r="I25" s="44">
        <v>67400</v>
      </c>
      <c r="J25" s="44"/>
      <c r="K25" s="44">
        <v>441</v>
      </c>
      <c r="L25" s="44"/>
      <c r="M25" s="44">
        <v>9296</v>
      </c>
      <c r="N25" s="44"/>
      <c r="O25" s="44">
        <v>451</v>
      </c>
      <c r="P25" s="44"/>
      <c r="Q25" s="44">
        <v>3563</v>
      </c>
      <c r="R25" s="1"/>
      <c r="S25" s="1"/>
    </row>
    <row r="26" spans="1:19" ht="20.100000000000001" customHeight="1">
      <c r="A26" s="4"/>
      <c r="B26" s="24" t="s">
        <v>21</v>
      </c>
      <c r="C26" s="66">
        <f t="shared" si="0"/>
        <v>2897</v>
      </c>
      <c r="D26" s="44"/>
      <c r="E26" s="66">
        <f t="shared" si="1"/>
        <v>63735</v>
      </c>
      <c r="F26" s="44"/>
      <c r="G26" s="44">
        <v>2355</v>
      </c>
      <c r="H26" s="44"/>
      <c r="I26" s="44">
        <v>56537</v>
      </c>
      <c r="J26" s="44"/>
      <c r="K26" s="44">
        <v>297</v>
      </c>
      <c r="L26" s="44"/>
      <c r="M26" s="44">
        <v>5606</v>
      </c>
      <c r="N26" s="44"/>
      <c r="O26" s="44">
        <v>245</v>
      </c>
      <c r="P26" s="44"/>
      <c r="Q26" s="44">
        <v>1592</v>
      </c>
      <c r="R26" s="1"/>
      <c r="S26" s="1"/>
    </row>
    <row r="27" spans="1:19" ht="20.100000000000001" customHeight="1">
      <c r="A27" s="4"/>
      <c r="B27" s="24" t="s">
        <v>58</v>
      </c>
      <c r="C27" s="107">
        <f t="shared" si="0"/>
        <v>4751</v>
      </c>
      <c r="D27" s="44"/>
      <c r="E27" s="68">
        <f t="shared" si="1"/>
        <v>91817</v>
      </c>
      <c r="F27" s="44"/>
      <c r="G27" s="44">
        <v>4209</v>
      </c>
      <c r="H27" s="44"/>
      <c r="I27" s="44">
        <v>85200</v>
      </c>
      <c r="J27" s="44"/>
      <c r="K27" s="44">
        <v>280</v>
      </c>
      <c r="L27" s="44"/>
      <c r="M27" s="44">
        <v>4808</v>
      </c>
      <c r="N27" s="44"/>
      <c r="O27" s="44">
        <v>262</v>
      </c>
      <c r="P27" s="44"/>
      <c r="Q27" s="44">
        <v>1809</v>
      </c>
      <c r="S27" s="1"/>
    </row>
    <row r="28" spans="1:19" ht="3.75" customHeight="1">
      <c r="A28" s="1"/>
      <c r="B28" s="1"/>
      <c r="C28" s="3">
        <v>4752</v>
      </c>
      <c r="O28" s="3">
        <v>2989</v>
      </c>
      <c r="Q28" s="3">
        <v>30575</v>
      </c>
      <c r="R28" s="1"/>
      <c r="S28" s="1"/>
    </row>
    <row r="29" spans="1:19">
      <c r="C29" s="50"/>
      <c r="E29" s="50"/>
      <c r="G29" s="50"/>
      <c r="I29" s="50"/>
      <c r="K29" s="50"/>
      <c r="M29" s="50"/>
      <c r="O29" s="50"/>
      <c r="Q29" s="50"/>
    </row>
  </sheetData>
  <mergeCells count="36">
    <mergeCell ref="O12:P12"/>
    <mergeCell ref="Q12:R12"/>
    <mergeCell ref="C12:D12"/>
    <mergeCell ref="E12:F12"/>
    <mergeCell ref="G12:H12"/>
    <mergeCell ref="I12:J12"/>
    <mergeCell ref="K12:L12"/>
    <mergeCell ref="M12:N12"/>
    <mergeCell ref="O10:R10"/>
    <mergeCell ref="C11:D11"/>
    <mergeCell ref="E11:F11"/>
    <mergeCell ref="G11:H11"/>
    <mergeCell ref="I11:J11"/>
    <mergeCell ref="K11:L11"/>
    <mergeCell ref="M11:N11"/>
    <mergeCell ref="O11:P11"/>
    <mergeCell ref="Q11:R11"/>
    <mergeCell ref="S7:S10"/>
    <mergeCell ref="A8:B8"/>
    <mergeCell ref="C8:F8"/>
    <mergeCell ref="G8:J8"/>
    <mergeCell ref="K8:N8"/>
    <mergeCell ref="O8:R8"/>
    <mergeCell ref="G9:J9"/>
    <mergeCell ref="K9:N9"/>
    <mergeCell ref="O9:R9"/>
    <mergeCell ref="K10:N10"/>
    <mergeCell ref="G5:J5"/>
    <mergeCell ref="K5:R5"/>
    <mergeCell ref="G6:J6"/>
    <mergeCell ref="K6:R6"/>
    <mergeCell ref="A7:B7"/>
    <mergeCell ref="C7:F7"/>
    <mergeCell ref="G7:J7"/>
    <mergeCell ref="K7:N7"/>
    <mergeCell ref="O7:R7"/>
  </mergeCells>
  <pageMargins left="0.56000000000000005" right="0.48" top="0.55000000000000004" bottom="0.48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T24" sqref="T24"/>
    </sheetView>
  </sheetViews>
  <sheetFormatPr defaultColWidth="9" defaultRowHeight="17.25"/>
  <cols>
    <col min="1" max="1" width="4.625" style="3" customWidth="1"/>
    <col min="2" max="2" width="22.5" style="3" customWidth="1"/>
    <col min="3" max="3" width="8.625" style="3" customWidth="1"/>
    <col min="4" max="4" width="4.375" style="3" customWidth="1"/>
    <col min="5" max="5" width="8.125" style="3" customWidth="1"/>
    <col min="6" max="6" width="4.25" style="3" customWidth="1"/>
    <col min="7" max="7" width="8.625" style="3" customWidth="1"/>
    <col min="8" max="8" width="3.875" style="3" customWidth="1"/>
    <col min="9" max="9" width="8.125" style="3" customWidth="1"/>
    <col min="10" max="10" width="3.75" style="3" customWidth="1"/>
    <col min="11" max="11" width="10" style="3" customWidth="1"/>
    <col min="12" max="12" width="4.125" style="3" customWidth="1"/>
    <col min="13" max="13" width="10" style="3" customWidth="1"/>
    <col min="14" max="14" width="3.875" style="3" customWidth="1"/>
    <col min="15" max="15" width="9.25" style="3" customWidth="1"/>
    <col min="16" max="16" width="4" style="3" customWidth="1"/>
    <col min="17" max="17" width="8.625" style="3" customWidth="1"/>
    <col min="18" max="18" width="3.25" style="3" customWidth="1"/>
    <col min="19" max="19" width="3.875" style="3" customWidth="1"/>
    <col min="20" max="16384" width="9" style="3"/>
  </cols>
  <sheetData>
    <row r="1" spans="1:23" ht="20.25" customHeight="1"/>
    <row r="2" spans="1:23" ht="21" customHeight="1">
      <c r="A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106" t="s">
        <v>0</v>
      </c>
    </row>
    <row r="3" spans="1:23" ht="21" customHeight="1">
      <c r="A3" s="2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34" t="s">
        <v>1</v>
      </c>
    </row>
    <row r="4" spans="1:23" ht="5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4"/>
      <c r="T4" s="4"/>
      <c r="U4" s="34"/>
      <c r="V4" s="4"/>
      <c r="W4" s="4"/>
    </row>
    <row r="5" spans="1:23" ht="21" customHeight="1">
      <c r="A5" s="6"/>
      <c r="B5" s="19"/>
      <c r="C5" s="69"/>
      <c r="D5" s="26"/>
      <c r="E5" s="26"/>
      <c r="F5" s="27"/>
      <c r="G5" s="91"/>
      <c r="H5" s="92"/>
      <c r="I5" s="92"/>
      <c r="J5" s="93"/>
      <c r="K5" s="75" t="s">
        <v>2</v>
      </c>
      <c r="L5" s="75"/>
      <c r="M5" s="75"/>
      <c r="N5" s="75"/>
      <c r="O5" s="75"/>
      <c r="P5" s="75"/>
      <c r="Q5" s="75"/>
      <c r="R5" s="75"/>
      <c r="S5" s="70"/>
      <c r="T5" s="70"/>
      <c r="U5" s="70"/>
      <c r="V5" s="70"/>
      <c r="W5" s="4"/>
    </row>
    <row r="6" spans="1:23" ht="21" customHeight="1">
      <c r="A6" s="6"/>
      <c r="B6" s="19"/>
      <c r="C6" s="28"/>
      <c r="D6" s="7"/>
      <c r="E6" s="7"/>
      <c r="F6" s="29"/>
      <c r="G6" s="89" t="s">
        <v>61</v>
      </c>
      <c r="H6" s="84"/>
      <c r="I6" s="84"/>
      <c r="J6" s="85"/>
      <c r="K6" s="90" t="s">
        <v>3</v>
      </c>
      <c r="L6" s="90"/>
      <c r="M6" s="90"/>
      <c r="N6" s="90"/>
      <c r="O6" s="90"/>
      <c r="P6" s="90"/>
      <c r="Q6" s="90"/>
      <c r="R6" s="90"/>
      <c r="T6" s="70"/>
      <c r="U6" s="70"/>
      <c r="V6" s="70"/>
      <c r="W6" s="4"/>
    </row>
    <row r="7" spans="1:23" ht="21" customHeight="1">
      <c r="A7" s="84" t="s">
        <v>44</v>
      </c>
      <c r="B7" s="85"/>
      <c r="C7" s="89" t="s">
        <v>35</v>
      </c>
      <c r="D7" s="84"/>
      <c r="E7" s="84"/>
      <c r="F7" s="85"/>
      <c r="G7" s="89" t="s">
        <v>36</v>
      </c>
      <c r="H7" s="84"/>
      <c r="I7" s="84"/>
      <c r="J7" s="85"/>
      <c r="K7" s="91" t="s">
        <v>37</v>
      </c>
      <c r="L7" s="92"/>
      <c r="M7" s="92"/>
      <c r="N7" s="93"/>
      <c r="O7" s="74" t="s">
        <v>8</v>
      </c>
      <c r="P7" s="74"/>
      <c r="Q7" s="74"/>
      <c r="R7" s="74"/>
      <c r="S7" s="75"/>
      <c r="T7" s="75"/>
      <c r="U7" s="75"/>
      <c r="V7" s="75"/>
      <c r="W7" s="4"/>
    </row>
    <row r="8" spans="1:23" ht="21" customHeight="1">
      <c r="A8" s="84" t="s">
        <v>45</v>
      </c>
      <c r="B8" s="85"/>
      <c r="C8" s="86" t="s">
        <v>38</v>
      </c>
      <c r="D8" s="87"/>
      <c r="E8" s="87"/>
      <c r="F8" s="88"/>
      <c r="G8" s="89" t="s">
        <v>39</v>
      </c>
      <c r="H8" s="84"/>
      <c r="I8" s="84"/>
      <c r="J8" s="85"/>
      <c r="K8" s="89" t="s">
        <v>40</v>
      </c>
      <c r="L8" s="84"/>
      <c r="M8" s="84"/>
      <c r="N8" s="85"/>
      <c r="O8" s="74" t="s">
        <v>9</v>
      </c>
      <c r="P8" s="74"/>
      <c r="Q8" s="74"/>
      <c r="R8" s="74"/>
      <c r="S8" s="75"/>
      <c r="T8" s="75"/>
      <c r="U8" s="75"/>
      <c r="V8" s="75"/>
      <c r="W8" s="4"/>
    </row>
    <row r="9" spans="1:23" ht="21" customHeight="1">
      <c r="A9" s="6"/>
      <c r="B9" s="19"/>
      <c r="C9" s="28"/>
      <c r="D9" s="7"/>
      <c r="E9" s="7"/>
      <c r="F9" s="29"/>
      <c r="G9" s="89" t="s">
        <v>41</v>
      </c>
      <c r="H9" s="84"/>
      <c r="I9" s="84"/>
      <c r="J9" s="85"/>
      <c r="K9" s="89" t="s">
        <v>42</v>
      </c>
      <c r="L9" s="84"/>
      <c r="M9" s="84"/>
      <c r="N9" s="85"/>
      <c r="O9" s="74" t="s">
        <v>10</v>
      </c>
      <c r="P9" s="74"/>
      <c r="Q9" s="74"/>
      <c r="R9" s="74"/>
      <c r="S9" s="75"/>
      <c r="T9" s="75"/>
      <c r="U9" s="75"/>
      <c r="V9" s="75"/>
      <c r="W9" s="4"/>
    </row>
    <row r="10" spans="1:23" ht="21" customHeight="1">
      <c r="A10" s="6"/>
      <c r="B10" s="19"/>
      <c r="C10" s="30"/>
      <c r="D10" s="13"/>
      <c r="E10" s="13"/>
      <c r="F10" s="31"/>
      <c r="G10" s="71"/>
      <c r="H10" s="72"/>
      <c r="I10" s="72"/>
      <c r="J10" s="73"/>
      <c r="K10" s="76" t="s">
        <v>43</v>
      </c>
      <c r="L10" s="77"/>
      <c r="M10" s="77"/>
      <c r="N10" s="78"/>
      <c r="O10" s="81"/>
      <c r="P10" s="81"/>
      <c r="Q10" s="81"/>
      <c r="R10" s="81"/>
      <c r="S10" s="75"/>
      <c r="T10" s="75"/>
      <c r="U10" s="75"/>
      <c r="V10" s="75"/>
      <c r="W10" s="4"/>
    </row>
    <row r="11" spans="1:23" ht="21" customHeight="1">
      <c r="A11" s="6"/>
      <c r="B11" s="19"/>
      <c r="C11" s="79" t="s">
        <v>4</v>
      </c>
      <c r="D11" s="80"/>
      <c r="E11" s="82" t="s">
        <v>5</v>
      </c>
      <c r="F11" s="98"/>
      <c r="G11" s="79" t="s">
        <v>4</v>
      </c>
      <c r="H11" s="80"/>
      <c r="I11" s="82" t="s">
        <v>5</v>
      </c>
      <c r="J11" s="98"/>
      <c r="K11" s="79" t="s">
        <v>4</v>
      </c>
      <c r="L11" s="80"/>
      <c r="M11" s="82" t="s">
        <v>5</v>
      </c>
      <c r="N11" s="98"/>
      <c r="O11" s="79" t="s">
        <v>4</v>
      </c>
      <c r="P11" s="80"/>
      <c r="Q11" s="82" t="s">
        <v>5</v>
      </c>
      <c r="R11" s="83"/>
      <c r="S11" s="87"/>
      <c r="T11" s="87"/>
      <c r="U11" s="87"/>
      <c r="V11" s="87"/>
      <c r="W11" s="4"/>
    </row>
    <row r="12" spans="1:23" ht="21" customHeight="1">
      <c r="A12" s="15"/>
      <c r="B12" s="20"/>
      <c r="C12" s="94" t="s">
        <v>6</v>
      </c>
      <c r="D12" s="95"/>
      <c r="E12" s="96" t="s">
        <v>57</v>
      </c>
      <c r="F12" s="95"/>
      <c r="G12" s="94" t="s">
        <v>6</v>
      </c>
      <c r="H12" s="95"/>
      <c r="I12" s="96" t="s">
        <v>57</v>
      </c>
      <c r="J12" s="95"/>
      <c r="K12" s="94" t="s">
        <v>6</v>
      </c>
      <c r="L12" s="95"/>
      <c r="M12" s="96" t="s">
        <v>57</v>
      </c>
      <c r="N12" s="95"/>
      <c r="O12" s="94" t="s">
        <v>6</v>
      </c>
      <c r="P12" s="95"/>
      <c r="Q12" s="96" t="s">
        <v>57</v>
      </c>
      <c r="R12" s="97"/>
      <c r="S12" s="87"/>
      <c r="T12" s="87"/>
      <c r="U12" s="87"/>
      <c r="V12" s="87"/>
      <c r="W12" s="4"/>
    </row>
    <row r="13" spans="1:23" ht="6" customHeight="1">
      <c r="A13" s="12"/>
      <c r="B13" s="21"/>
      <c r="C13" s="12"/>
      <c r="D13" s="1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"/>
      <c r="W13" s="1"/>
    </row>
    <row r="14" spans="1:23" ht="20.100000000000001" customHeight="1">
      <c r="A14" s="35" t="s">
        <v>22</v>
      </c>
      <c r="B14" s="39"/>
      <c r="C14" s="46">
        <f t="shared" ref="C14" si="0">G14+K14+O14</f>
        <v>21107</v>
      </c>
      <c r="D14" s="46"/>
      <c r="E14" s="46">
        <f t="shared" ref="E14" si="1">I14+M14+Q14</f>
        <v>462382</v>
      </c>
      <c r="F14" s="46"/>
      <c r="G14" s="46">
        <f>SUM(G15:G27)</f>
        <v>15386</v>
      </c>
      <c r="H14" s="46"/>
      <c r="I14" s="46">
        <f>SUM(I15:I27)</f>
        <v>364693</v>
      </c>
      <c r="J14" s="46"/>
      <c r="K14" s="47">
        <f>SUM(K15:K27)</f>
        <v>2732</v>
      </c>
      <c r="L14" s="47"/>
      <c r="M14" s="46">
        <f>SUM(M15:M27)</f>
        <v>53703</v>
      </c>
      <c r="N14" s="46"/>
      <c r="O14" s="46">
        <f>SUM(O15:O27)</f>
        <v>2989</v>
      </c>
      <c r="P14" s="46"/>
      <c r="Q14" s="46">
        <f>SUM(Q15:Q27)</f>
        <v>43986</v>
      </c>
      <c r="R14" s="48"/>
      <c r="S14" s="48"/>
      <c r="T14" s="10"/>
      <c r="U14" s="10"/>
      <c r="V14" s="1"/>
      <c r="W14" s="1"/>
    </row>
    <row r="15" spans="1:23" ht="20.100000000000001" customHeight="1">
      <c r="A15" s="36"/>
      <c r="B15" s="23" t="s">
        <v>68</v>
      </c>
      <c r="C15" s="65">
        <f>G15+K15+O15</f>
        <v>0</v>
      </c>
      <c r="D15" s="45"/>
      <c r="E15" s="65">
        <f>I15+M15+Q15</f>
        <v>0</v>
      </c>
      <c r="F15" s="44"/>
      <c r="G15" s="65">
        <v>0</v>
      </c>
      <c r="H15" s="44"/>
      <c r="I15" s="65">
        <v>0</v>
      </c>
      <c r="J15" s="44"/>
      <c r="K15" s="65">
        <v>0</v>
      </c>
      <c r="L15" s="44"/>
      <c r="M15" s="65">
        <v>0</v>
      </c>
      <c r="N15" s="44"/>
      <c r="O15" s="65">
        <v>0</v>
      </c>
      <c r="P15" s="44"/>
      <c r="Q15" s="65">
        <v>0</v>
      </c>
      <c r="R15" s="51"/>
      <c r="S15" s="10"/>
      <c r="T15" s="10"/>
      <c r="U15" s="10"/>
      <c r="V15" s="1"/>
      <c r="W15" s="1"/>
    </row>
    <row r="16" spans="1:23" ht="20.100000000000001" customHeight="1">
      <c r="A16" s="36"/>
      <c r="B16" s="23" t="s">
        <v>56</v>
      </c>
      <c r="C16" s="45">
        <f t="shared" ref="C16:C27" si="2">G16+K16+O16</f>
        <v>8</v>
      </c>
      <c r="D16" s="45"/>
      <c r="E16" s="45">
        <f t="shared" ref="E16:E27" si="3">I16+M16+Q16</f>
        <v>67</v>
      </c>
      <c r="F16" s="45"/>
      <c r="G16" s="65">
        <v>0</v>
      </c>
      <c r="H16" s="45"/>
      <c r="I16" s="65">
        <v>0</v>
      </c>
      <c r="J16" s="45"/>
      <c r="K16" s="45">
        <v>4</v>
      </c>
      <c r="L16" s="45"/>
      <c r="M16" s="45">
        <v>47</v>
      </c>
      <c r="N16" s="45"/>
      <c r="O16" s="45">
        <v>4</v>
      </c>
      <c r="P16" s="45"/>
      <c r="Q16" s="45">
        <v>20</v>
      </c>
      <c r="R16" s="10"/>
      <c r="S16" s="10"/>
      <c r="T16" s="10"/>
      <c r="U16" s="10"/>
      <c r="V16" s="1"/>
      <c r="W16" s="1"/>
    </row>
    <row r="17" spans="1:23" s="61" customFormat="1" ht="20.100000000000001" customHeight="1">
      <c r="A17" s="56"/>
      <c r="B17" s="57" t="s">
        <v>55</v>
      </c>
      <c r="C17" s="62">
        <f t="shared" si="2"/>
        <v>60</v>
      </c>
      <c r="D17" s="62"/>
      <c r="E17" s="62">
        <f t="shared" si="3"/>
        <v>1271</v>
      </c>
      <c r="F17" s="62"/>
      <c r="G17" s="62">
        <v>43</v>
      </c>
      <c r="H17" s="62"/>
      <c r="I17" s="58">
        <v>1159</v>
      </c>
      <c r="J17" s="62"/>
      <c r="K17" s="62">
        <v>8</v>
      </c>
      <c r="L17" s="62"/>
      <c r="M17" s="62">
        <v>81</v>
      </c>
      <c r="N17" s="62"/>
      <c r="O17" s="62">
        <v>9</v>
      </c>
      <c r="P17" s="62"/>
      <c r="Q17" s="62">
        <v>31</v>
      </c>
      <c r="R17" s="63"/>
      <c r="S17" s="63"/>
      <c r="T17" s="63"/>
      <c r="U17" s="63"/>
      <c r="V17" s="60"/>
      <c r="W17" s="60"/>
    </row>
    <row r="18" spans="1:23" ht="20.100000000000001" customHeight="1">
      <c r="A18" s="36"/>
      <c r="B18" s="24" t="s">
        <v>54</v>
      </c>
      <c r="C18" s="45">
        <f t="shared" si="2"/>
        <v>227</v>
      </c>
      <c r="D18" s="45"/>
      <c r="E18" s="44">
        <f t="shared" si="3"/>
        <v>2892</v>
      </c>
      <c r="F18" s="44"/>
      <c r="G18" s="45">
        <v>167</v>
      </c>
      <c r="H18" s="45"/>
      <c r="I18" s="44">
        <v>2101</v>
      </c>
      <c r="J18" s="44"/>
      <c r="K18" s="45">
        <v>17</v>
      </c>
      <c r="L18" s="45"/>
      <c r="M18" s="45">
        <v>448</v>
      </c>
      <c r="N18" s="45"/>
      <c r="O18" s="45">
        <v>43</v>
      </c>
      <c r="P18" s="45"/>
      <c r="Q18" s="45">
        <v>343</v>
      </c>
      <c r="R18" s="4"/>
      <c r="S18" s="4"/>
      <c r="T18" s="4"/>
      <c r="U18" s="37"/>
    </row>
    <row r="19" spans="1:23" ht="20.100000000000001" customHeight="1">
      <c r="A19" s="36"/>
      <c r="B19" s="24" t="s">
        <v>53</v>
      </c>
      <c r="C19" s="45">
        <f t="shared" si="2"/>
        <v>644</v>
      </c>
      <c r="D19" s="45"/>
      <c r="E19" s="44">
        <f t="shared" si="3"/>
        <v>13965</v>
      </c>
      <c r="F19" s="44"/>
      <c r="G19" s="45">
        <v>417</v>
      </c>
      <c r="H19" s="45"/>
      <c r="I19" s="44">
        <v>10759</v>
      </c>
      <c r="J19" s="44"/>
      <c r="K19" s="45">
        <v>87</v>
      </c>
      <c r="L19" s="45"/>
      <c r="M19" s="44">
        <v>2080</v>
      </c>
      <c r="N19" s="45"/>
      <c r="O19" s="45">
        <v>140</v>
      </c>
      <c r="P19" s="45"/>
      <c r="Q19" s="44">
        <v>1126</v>
      </c>
      <c r="R19" s="8"/>
      <c r="S19" s="8"/>
      <c r="T19" s="8"/>
      <c r="U19" s="8"/>
    </row>
    <row r="20" spans="1:23" ht="20.100000000000001" customHeight="1">
      <c r="A20" s="36"/>
      <c r="B20" s="24" t="s">
        <v>52</v>
      </c>
      <c r="C20" s="45">
        <f t="shared" si="2"/>
        <v>1176</v>
      </c>
      <c r="D20" s="45"/>
      <c r="E20" s="44">
        <f t="shared" si="3"/>
        <v>29564</v>
      </c>
      <c r="F20" s="44"/>
      <c r="G20" s="45">
        <v>771</v>
      </c>
      <c r="H20" s="45"/>
      <c r="I20" s="44">
        <v>11950</v>
      </c>
      <c r="J20" s="44"/>
      <c r="K20" s="45">
        <v>218</v>
      </c>
      <c r="L20" s="45"/>
      <c r="M20" s="44">
        <v>2712</v>
      </c>
      <c r="N20" s="44"/>
      <c r="O20" s="45">
        <v>187</v>
      </c>
      <c r="P20" s="45"/>
      <c r="Q20" s="44">
        <v>14902</v>
      </c>
      <c r="R20" s="12"/>
      <c r="S20" s="4"/>
      <c r="T20" s="4"/>
      <c r="U20" s="1"/>
    </row>
    <row r="21" spans="1:23" ht="20.100000000000001" customHeight="1">
      <c r="A21" s="36"/>
      <c r="B21" s="24" t="s">
        <v>51</v>
      </c>
      <c r="C21" s="45">
        <f t="shared" si="2"/>
        <v>2192</v>
      </c>
      <c r="D21" s="45"/>
      <c r="E21" s="44">
        <f t="shared" si="3"/>
        <v>49232</v>
      </c>
      <c r="F21" s="44"/>
      <c r="G21" s="44">
        <v>1439</v>
      </c>
      <c r="H21" s="45"/>
      <c r="I21" s="44">
        <v>39429</v>
      </c>
      <c r="J21" s="44"/>
      <c r="K21" s="45">
        <v>360</v>
      </c>
      <c r="L21" s="45"/>
      <c r="M21" s="44">
        <v>6397</v>
      </c>
      <c r="N21" s="44"/>
      <c r="O21" s="45">
        <v>393</v>
      </c>
      <c r="P21" s="45"/>
      <c r="Q21" s="44">
        <v>3406</v>
      </c>
      <c r="R21" s="12"/>
      <c r="S21" s="4"/>
      <c r="T21" s="4"/>
      <c r="U21" s="1"/>
    </row>
    <row r="22" spans="1:23" ht="20.100000000000001" customHeight="1">
      <c r="A22" s="36"/>
      <c r="B22" s="24" t="s">
        <v>50</v>
      </c>
      <c r="C22" s="45">
        <f t="shared" si="2"/>
        <v>3189</v>
      </c>
      <c r="D22" s="45"/>
      <c r="E22" s="44">
        <f t="shared" si="3"/>
        <v>62237</v>
      </c>
      <c r="F22" s="44"/>
      <c r="G22" s="44">
        <v>2104</v>
      </c>
      <c r="H22" s="45"/>
      <c r="I22" s="44">
        <v>46603</v>
      </c>
      <c r="J22" s="44"/>
      <c r="K22" s="45">
        <v>528</v>
      </c>
      <c r="L22" s="45"/>
      <c r="M22" s="44">
        <v>10319</v>
      </c>
      <c r="N22" s="44"/>
      <c r="O22" s="45">
        <v>557</v>
      </c>
      <c r="P22" s="45"/>
      <c r="Q22" s="44">
        <v>5315</v>
      </c>
      <c r="R22" s="12"/>
      <c r="T22" s="4"/>
      <c r="U22" s="1"/>
    </row>
    <row r="23" spans="1:23" ht="20.100000000000001" customHeight="1">
      <c r="A23" s="36"/>
      <c r="B23" s="24" t="s">
        <v>49</v>
      </c>
      <c r="C23" s="45">
        <f t="shared" si="2"/>
        <v>3271</v>
      </c>
      <c r="D23" s="45"/>
      <c r="E23" s="44">
        <f t="shared" si="3"/>
        <v>70557</v>
      </c>
      <c r="F23" s="44"/>
      <c r="G23" s="44">
        <v>2291</v>
      </c>
      <c r="H23" s="45"/>
      <c r="I23" s="44">
        <v>52936</v>
      </c>
      <c r="J23" s="44"/>
      <c r="K23" s="45">
        <v>436</v>
      </c>
      <c r="L23" s="45"/>
      <c r="M23" s="44">
        <v>8554</v>
      </c>
      <c r="N23" s="44"/>
      <c r="O23" s="45">
        <v>544</v>
      </c>
      <c r="P23" s="45"/>
      <c r="Q23" s="44">
        <v>9067</v>
      </c>
      <c r="R23" s="12"/>
      <c r="S23" s="4"/>
      <c r="T23" s="4"/>
      <c r="U23" s="1"/>
    </row>
    <row r="24" spans="1:23" ht="20.100000000000001" customHeight="1">
      <c r="A24" s="36"/>
      <c r="B24" s="24" t="s">
        <v>48</v>
      </c>
      <c r="C24" s="45">
        <f t="shared" si="2"/>
        <v>3189</v>
      </c>
      <c r="D24" s="45"/>
      <c r="E24" s="44">
        <f t="shared" si="3"/>
        <v>69581</v>
      </c>
      <c r="F24" s="44"/>
      <c r="G24" s="44">
        <v>2299</v>
      </c>
      <c r="H24" s="45"/>
      <c r="I24" s="44">
        <v>55759</v>
      </c>
      <c r="J24" s="44"/>
      <c r="K24" s="45">
        <v>425</v>
      </c>
      <c r="L24" s="45"/>
      <c r="M24" s="44">
        <v>9043</v>
      </c>
      <c r="N24" s="44"/>
      <c r="O24" s="45">
        <v>465</v>
      </c>
      <c r="P24" s="45"/>
      <c r="Q24" s="44">
        <v>4779</v>
      </c>
      <c r="R24" s="12"/>
      <c r="S24" s="4"/>
      <c r="T24" s="4"/>
      <c r="U24" s="1"/>
    </row>
    <row r="25" spans="1:23" ht="20.100000000000001" customHeight="1">
      <c r="A25" s="36"/>
      <c r="B25" s="24" t="s">
        <v>47</v>
      </c>
      <c r="C25" s="45">
        <f t="shared" si="2"/>
        <v>2464</v>
      </c>
      <c r="D25" s="45"/>
      <c r="E25" s="44">
        <f t="shared" si="3"/>
        <v>52848</v>
      </c>
      <c r="F25" s="44"/>
      <c r="G25" s="44">
        <v>1847</v>
      </c>
      <c r="H25" s="45"/>
      <c r="I25" s="44">
        <v>43566</v>
      </c>
      <c r="J25" s="44"/>
      <c r="K25" s="45">
        <v>305</v>
      </c>
      <c r="L25" s="45"/>
      <c r="M25" s="44">
        <v>6787</v>
      </c>
      <c r="N25" s="44"/>
      <c r="O25" s="45">
        <v>312</v>
      </c>
      <c r="P25" s="45"/>
      <c r="Q25" s="44">
        <v>2495</v>
      </c>
      <c r="R25" s="4"/>
      <c r="S25" s="4"/>
      <c r="T25" s="4"/>
      <c r="U25" s="1"/>
    </row>
    <row r="26" spans="1:23" ht="20.100000000000001" customHeight="1">
      <c r="A26" s="36"/>
      <c r="B26" s="24" t="s">
        <v>46</v>
      </c>
      <c r="C26" s="45">
        <f t="shared" si="2"/>
        <v>1845</v>
      </c>
      <c r="D26" s="45"/>
      <c r="E26" s="44">
        <f t="shared" si="3"/>
        <v>47262</v>
      </c>
      <c r="F26" s="44"/>
      <c r="G26" s="44">
        <v>1477</v>
      </c>
      <c r="H26" s="45"/>
      <c r="I26" s="44">
        <v>41671</v>
      </c>
      <c r="J26" s="44"/>
      <c r="K26" s="45">
        <v>199</v>
      </c>
      <c r="L26" s="45"/>
      <c r="M26" s="44">
        <v>4361</v>
      </c>
      <c r="N26" s="45"/>
      <c r="O26" s="45">
        <v>169</v>
      </c>
      <c r="P26" s="45"/>
      <c r="Q26" s="44">
        <v>1230</v>
      </c>
      <c r="R26" s="4"/>
      <c r="T26" s="4"/>
      <c r="U26" s="1"/>
    </row>
    <row r="27" spans="1:23" ht="19.5" customHeight="1">
      <c r="A27" s="36"/>
      <c r="B27" s="24" t="s">
        <v>59</v>
      </c>
      <c r="C27" s="45">
        <f t="shared" si="2"/>
        <v>2842</v>
      </c>
      <c r="D27" s="45"/>
      <c r="E27" s="44">
        <f t="shared" si="3"/>
        <v>62906</v>
      </c>
      <c r="F27" s="44"/>
      <c r="G27" s="44">
        <v>2531</v>
      </c>
      <c r="H27" s="45"/>
      <c r="I27" s="44">
        <v>58760</v>
      </c>
      <c r="J27" s="44"/>
      <c r="K27" s="45">
        <v>145</v>
      </c>
      <c r="L27" s="45"/>
      <c r="M27" s="44">
        <v>2874</v>
      </c>
      <c r="N27" s="45"/>
      <c r="O27" s="45">
        <v>166</v>
      </c>
      <c r="P27" s="45"/>
      <c r="Q27" s="44">
        <v>1272</v>
      </c>
      <c r="R27" s="4"/>
      <c r="T27" s="4"/>
      <c r="U27" s="1"/>
    </row>
    <row r="28" spans="1:23" ht="26.25" customHeight="1">
      <c r="A28" s="4"/>
      <c r="B28" s="4"/>
      <c r="R28" s="4"/>
      <c r="S28" s="104">
        <v>103</v>
      </c>
      <c r="T28" s="4"/>
      <c r="U28" s="1"/>
    </row>
    <row r="29" spans="1:23" ht="21.75">
      <c r="A29" s="4"/>
      <c r="B29" s="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4"/>
      <c r="T29" s="4"/>
      <c r="U29" s="1"/>
    </row>
    <row r="30" spans="1:23" ht="21.75">
      <c r="A30" s="4"/>
      <c r="B30" s="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4"/>
      <c r="S30" s="4"/>
      <c r="T30" s="4"/>
      <c r="U30" s="1"/>
    </row>
    <row r="31" spans="1:23" ht="21.75">
      <c r="A31" s="4"/>
      <c r="B31" s="4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4"/>
      <c r="S31" s="4"/>
      <c r="T31" s="4"/>
      <c r="U31" s="1"/>
    </row>
    <row r="32" spans="1:23" ht="21.75">
      <c r="A32" s="4"/>
      <c r="B32" s="4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4"/>
      <c r="T32" s="4"/>
      <c r="U32" s="1"/>
    </row>
    <row r="33" spans="1:21" ht="21.75">
      <c r="A33" s="1"/>
      <c r="B33" s="1"/>
      <c r="R33" s="1"/>
      <c r="S33" s="1"/>
      <c r="T33" s="1"/>
      <c r="U33" s="1"/>
    </row>
  </sheetData>
  <mergeCells count="40">
    <mergeCell ref="S12:T12"/>
    <mergeCell ref="U12:V12"/>
    <mergeCell ref="S11:T11"/>
    <mergeCell ref="U11:V11"/>
    <mergeCell ref="C12:D12"/>
    <mergeCell ref="E12:F12"/>
    <mergeCell ref="G12:H12"/>
    <mergeCell ref="I12:J12"/>
    <mergeCell ref="K12:L12"/>
    <mergeCell ref="M12:N12"/>
    <mergeCell ref="O12:P12"/>
    <mergeCell ref="Q12:R12"/>
    <mergeCell ref="O10:R10"/>
    <mergeCell ref="C11:D11"/>
    <mergeCell ref="E11:F11"/>
    <mergeCell ref="G11:H11"/>
    <mergeCell ref="I11:J11"/>
    <mergeCell ref="K11:L11"/>
    <mergeCell ref="M11:N11"/>
    <mergeCell ref="O11:P11"/>
    <mergeCell ref="Q11:R11"/>
    <mergeCell ref="S7:V10"/>
    <mergeCell ref="A8:B8"/>
    <mergeCell ref="C8:F8"/>
    <mergeCell ref="G8:J8"/>
    <mergeCell ref="K8:N8"/>
    <mergeCell ref="O8:R8"/>
    <mergeCell ref="G9:J9"/>
    <mergeCell ref="K9:N9"/>
    <mergeCell ref="O9:R9"/>
    <mergeCell ref="K10:N10"/>
    <mergeCell ref="G5:J5"/>
    <mergeCell ref="K5:R5"/>
    <mergeCell ref="G6:J6"/>
    <mergeCell ref="K6:R6"/>
    <mergeCell ref="A7:B7"/>
    <mergeCell ref="C7:F7"/>
    <mergeCell ref="G7:J7"/>
    <mergeCell ref="K7:N7"/>
    <mergeCell ref="O7:R7"/>
  </mergeCells>
  <pageMargins left="0.59" right="0.47" top="0.5" bottom="0.51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7"/>
  <sheetViews>
    <sheetView tabSelected="1" workbookViewId="0">
      <selection activeCell="U9" sqref="U9"/>
    </sheetView>
  </sheetViews>
  <sheetFormatPr defaultColWidth="9" defaultRowHeight="17.25"/>
  <cols>
    <col min="1" max="1" width="4.625" style="108" customWidth="1"/>
    <col min="2" max="2" width="20.875" style="108" customWidth="1"/>
    <col min="3" max="3" width="8.5" style="108" customWidth="1"/>
    <col min="4" max="4" width="3.625" style="108" customWidth="1"/>
    <col min="5" max="5" width="8.125" style="108" customWidth="1"/>
    <col min="6" max="6" width="3.625" style="108" customWidth="1"/>
    <col min="7" max="7" width="8.625" style="108" customWidth="1"/>
    <col min="8" max="8" width="3.625" style="108" customWidth="1"/>
    <col min="9" max="9" width="8.75" style="108" customWidth="1"/>
    <col min="10" max="10" width="3.625" style="108" customWidth="1"/>
    <col min="11" max="11" width="10" style="108" customWidth="1"/>
    <col min="12" max="12" width="3.25" style="108" customWidth="1"/>
    <col min="13" max="13" width="10" style="108" customWidth="1"/>
    <col min="14" max="14" width="3.75" style="108" customWidth="1"/>
    <col min="15" max="15" width="9.75" style="108" customWidth="1"/>
    <col min="16" max="16" width="4" style="108" customWidth="1"/>
    <col min="17" max="17" width="9.75" style="108" customWidth="1"/>
    <col min="18" max="18" width="4" style="108" customWidth="1"/>
    <col min="19" max="19" width="4.375" style="108" customWidth="1"/>
    <col min="20" max="16384" width="9" style="108"/>
  </cols>
  <sheetData>
    <row r="1" spans="1:19">
      <c r="S1" s="108">
        <v>104</v>
      </c>
    </row>
    <row r="2" spans="1:19" ht="21.75" customHeight="1">
      <c r="A2" s="108" t="s">
        <v>66</v>
      </c>
      <c r="R2" s="108" t="s">
        <v>0</v>
      </c>
    </row>
    <row r="3" spans="1:19" ht="21.75" customHeight="1">
      <c r="A3" s="108" t="s">
        <v>67</v>
      </c>
      <c r="R3" s="108" t="s">
        <v>1</v>
      </c>
    </row>
    <row r="4" spans="1:19" ht="8.25" customHeight="1"/>
    <row r="5" spans="1:19" ht="21" customHeight="1">
      <c r="K5" s="108" t="s">
        <v>2</v>
      </c>
    </row>
    <row r="6" spans="1:19" ht="21" customHeight="1">
      <c r="G6" s="108" t="s">
        <v>61</v>
      </c>
      <c r="K6" s="108" t="s">
        <v>3</v>
      </c>
    </row>
    <row r="7" spans="1:19" ht="21" customHeight="1">
      <c r="A7" s="108" t="s">
        <v>44</v>
      </c>
      <c r="C7" s="108" t="s">
        <v>35</v>
      </c>
      <c r="G7" s="108" t="s">
        <v>36</v>
      </c>
      <c r="K7" s="108" t="s">
        <v>37</v>
      </c>
      <c r="O7" s="108" t="s">
        <v>8</v>
      </c>
    </row>
    <row r="8" spans="1:19" ht="21" customHeight="1">
      <c r="A8" s="108" t="s">
        <v>45</v>
      </c>
      <c r="C8" s="108" t="s">
        <v>38</v>
      </c>
      <c r="G8" s="108" t="s">
        <v>39</v>
      </c>
      <c r="K8" s="108" t="s">
        <v>40</v>
      </c>
      <c r="O8" s="108" t="s">
        <v>9</v>
      </c>
    </row>
    <row r="9" spans="1:19" ht="21" customHeight="1">
      <c r="G9" s="108" t="s">
        <v>41</v>
      </c>
      <c r="K9" s="108" t="s">
        <v>42</v>
      </c>
      <c r="O9" s="108" t="s">
        <v>10</v>
      </c>
    </row>
    <row r="10" spans="1:19" ht="21" customHeight="1">
      <c r="K10" s="108" t="s">
        <v>43</v>
      </c>
    </row>
    <row r="11" spans="1:19" ht="21" customHeight="1">
      <c r="C11" s="108" t="s">
        <v>4</v>
      </c>
      <c r="E11" s="108" t="s">
        <v>5</v>
      </c>
      <c r="G11" s="108" t="s">
        <v>4</v>
      </c>
      <c r="I11" s="108" t="s">
        <v>5</v>
      </c>
      <c r="K11" s="108" t="s">
        <v>4</v>
      </c>
      <c r="M11" s="108" t="s">
        <v>5</v>
      </c>
      <c r="O11" s="108" t="s">
        <v>4</v>
      </c>
      <c r="Q11" s="108" t="s">
        <v>5</v>
      </c>
    </row>
    <row r="12" spans="1:19" ht="21" customHeight="1">
      <c r="C12" s="108" t="s">
        <v>6</v>
      </c>
      <c r="E12" s="108" t="s">
        <v>57</v>
      </c>
      <c r="G12" s="108" t="s">
        <v>6</v>
      </c>
      <c r="I12" s="108" t="s">
        <v>57</v>
      </c>
      <c r="K12" s="108" t="s">
        <v>6</v>
      </c>
      <c r="M12" s="108" t="s">
        <v>57</v>
      </c>
      <c r="O12" s="108" t="s">
        <v>6</v>
      </c>
      <c r="Q12" s="108" t="s">
        <v>57</v>
      </c>
    </row>
    <row r="13" spans="1:19" ht="7.5" customHeight="1"/>
    <row r="14" spans="1:19" ht="20.100000000000001" customHeight="1">
      <c r="A14" s="108" t="s">
        <v>23</v>
      </c>
      <c r="C14" s="108">
        <f t="shared" ref="C14" si="0">G14+K14+O14</f>
        <v>13914</v>
      </c>
      <c r="E14" s="108">
        <f t="shared" ref="E14" si="1">I14+M14+Q14</f>
        <v>215753</v>
      </c>
      <c r="G14" s="108">
        <f>SUM(G15:G27)</f>
        <v>10638</v>
      </c>
      <c r="I14" s="108">
        <f>SUM(I15:I27)</f>
        <v>179420</v>
      </c>
      <c r="K14" s="108">
        <f>SUM(K15:K27)</f>
        <v>1540</v>
      </c>
      <c r="M14" s="108">
        <f>SUM(M15:M27)</f>
        <v>20160</v>
      </c>
      <c r="O14" s="108">
        <f>SUM(O15:O27)</f>
        <v>1736</v>
      </c>
      <c r="Q14" s="108">
        <f>SUM(Q15:Q27)</f>
        <v>16173</v>
      </c>
    </row>
    <row r="15" spans="1:19" ht="20.100000000000001" customHeight="1">
      <c r="B15" s="108" t="s">
        <v>63</v>
      </c>
      <c r="C15" s="108">
        <f>G15+K15+O15</f>
        <v>4</v>
      </c>
      <c r="E15" s="108">
        <f>I15+M15+Q15</f>
        <v>45</v>
      </c>
      <c r="G15" s="108">
        <v>4</v>
      </c>
      <c r="I15" s="108">
        <v>45</v>
      </c>
      <c r="K15" s="108">
        <v>0</v>
      </c>
      <c r="M15" s="108">
        <v>0</v>
      </c>
      <c r="O15" s="108">
        <v>0</v>
      </c>
      <c r="Q15" s="108">
        <v>0</v>
      </c>
    </row>
    <row r="16" spans="1:19" ht="20.100000000000001" customHeight="1">
      <c r="B16" s="108" t="s">
        <v>24</v>
      </c>
      <c r="C16" s="108">
        <f t="shared" ref="C16:C27" si="2">G16+K16+O16</f>
        <v>8</v>
      </c>
      <c r="E16" s="108">
        <f t="shared" ref="E16:E27" si="3">I16+M16+Q16</f>
        <v>62</v>
      </c>
      <c r="G16" s="108">
        <v>8</v>
      </c>
      <c r="I16" s="108">
        <v>62</v>
      </c>
      <c r="K16" s="108">
        <v>0</v>
      </c>
      <c r="M16" s="108">
        <v>0</v>
      </c>
      <c r="O16" s="108">
        <v>0</v>
      </c>
      <c r="Q16" s="108">
        <v>0</v>
      </c>
    </row>
    <row r="17" spans="2:17" ht="20.100000000000001" customHeight="1">
      <c r="B17" s="108" t="s">
        <v>25</v>
      </c>
      <c r="C17" s="108">
        <f t="shared" si="2"/>
        <v>74</v>
      </c>
      <c r="E17" s="108">
        <f t="shared" si="3"/>
        <v>727</v>
      </c>
      <c r="G17" s="108">
        <v>46</v>
      </c>
      <c r="I17" s="108">
        <v>571</v>
      </c>
      <c r="K17" s="108">
        <v>12</v>
      </c>
      <c r="M17" s="108">
        <v>44</v>
      </c>
      <c r="O17" s="108">
        <v>16</v>
      </c>
      <c r="Q17" s="108">
        <v>112</v>
      </c>
    </row>
    <row r="18" spans="2:17" ht="20.100000000000001" customHeight="1">
      <c r="B18" s="108" t="s">
        <v>26</v>
      </c>
      <c r="C18" s="108">
        <f t="shared" si="2"/>
        <v>165</v>
      </c>
      <c r="E18" s="108">
        <f t="shared" si="3"/>
        <v>1558</v>
      </c>
      <c r="G18" s="108">
        <v>104</v>
      </c>
      <c r="I18" s="108">
        <v>873</v>
      </c>
      <c r="K18" s="108">
        <v>18</v>
      </c>
      <c r="M18" s="108">
        <v>261</v>
      </c>
      <c r="O18" s="108">
        <v>43</v>
      </c>
      <c r="Q18" s="108">
        <v>424</v>
      </c>
    </row>
    <row r="19" spans="2:17" ht="20.100000000000001" customHeight="1">
      <c r="B19" s="108" t="s">
        <v>27</v>
      </c>
      <c r="C19" s="108">
        <f t="shared" si="2"/>
        <v>518</v>
      </c>
      <c r="E19" s="108">
        <f t="shared" si="3"/>
        <v>6401</v>
      </c>
      <c r="G19" s="108">
        <v>357</v>
      </c>
      <c r="I19" s="108">
        <v>4997</v>
      </c>
      <c r="K19" s="108">
        <v>82</v>
      </c>
      <c r="M19" s="108">
        <v>635</v>
      </c>
      <c r="O19" s="108">
        <v>79</v>
      </c>
      <c r="Q19" s="108">
        <v>769</v>
      </c>
    </row>
    <row r="20" spans="2:17" ht="20.100000000000001" customHeight="1">
      <c r="B20" s="108" t="s">
        <v>28</v>
      </c>
      <c r="C20" s="108">
        <f t="shared" si="2"/>
        <v>963</v>
      </c>
      <c r="E20" s="108">
        <f t="shared" si="3"/>
        <v>17465</v>
      </c>
      <c r="G20" s="108">
        <v>680</v>
      </c>
      <c r="I20" s="108">
        <v>13710</v>
      </c>
      <c r="K20" s="108">
        <v>144</v>
      </c>
      <c r="M20" s="108">
        <v>1503</v>
      </c>
      <c r="O20" s="108">
        <v>139</v>
      </c>
      <c r="Q20" s="108">
        <v>2252</v>
      </c>
    </row>
    <row r="21" spans="2:17" ht="20.100000000000001" customHeight="1">
      <c r="B21" s="108" t="s">
        <v>29</v>
      </c>
      <c r="C21" s="108">
        <f t="shared" si="2"/>
        <v>1484</v>
      </c>
      <c r="E21" s="108">
        <f t="shared" si="3"/>
        <v>19991</v>
      </c>
      <c r="G21" s="108">
        <v>1040</v>
      </c>
      <c r="I21" s="108">
        <v>15752</v>
      </c>
      <c r="K21" s="108">
        <v>201</v>
      </c>
      <c r="M21" s="108">
        <v>2538</v>
      </c>
      <c r="O21" s="108">
        <v>243</v>
      </c>
      <c r="Q21" s="108">
        <v>1701</v>
      </c>
    </row>
    <row r="22" spans="2:17" ht="20.100000000000001" customHeight="1">
      <c r="B22" s="108" t="s">
        <v>30</v>
      </c>
      <c r="C22" s="108">
        <f t="shared" si="2"/>
        <v>2217</v>
      </c>
      <c r="E22" s="108">
        <f t="shared" si="3"/>
        <v>34388</v>
      </c>
      <c r="G22" s="108">
        <v>1591</v>
      </c>
      <c r="I22" s="108">
        <v>28580</v>
      </c>
      <c r="K22" s="108">
        <v>272</v>
      </c>
      <c r="M22" s="108">
        <v>3293</v>
      </c>
      <c r="O22" s="108">
        <v>354</v>
      </c>
      <c r="Q22" s="108">
        <v>2515</v>
      </c>
    </row>
    <row r="23" spans="2:17" ht="20.100000000000001" customHeight="1">
      <c r="B23" s="108" t="s">
        <v>31</v>
      </c>
      <c r="C23" s="108">
        <f t="shared" si="2"/>
        <v>2123</v>
      </c>
      <c r="E23" s="108">
        <f t="shared" si="3"/>
        <v>31298</v>
      </c>
      <c r="G23" s="108">
        <v>1547</v>
      </c>
      <c r="I23" s="108">
        <v>24482</v>
      </c>
      <c r="K23" s="108">
        <v>253</v>
      </c>
      <c r="M23" s="108">
        <v>3299</v>
      </c>
      <c r="O23" s="108">
        <v>323</v>
      </c>
      <c r="Q23" s="108">
        <v>3517</v>
      </c>
    </row>
    <row r="24" spans="2:17" ht="20.100000000000001" customHeight="1">
      <c r="B24" s="108" t="s">
        <v>32</v>
      </c>
      <c r="C24" s="108">
        <f t="shared" si="2"/>
        <v>1862</v>
      </c>
      <c r="E24" s="108">
        <f t="shared" si="3"/>
        <v>31025</v>
      </c>
      <c r="G24" s="108">
        <v>1443</v>
      </c>
      <c r="I24" s="108">
        <v>25209</v>
      </c>
      <c r="K24" s="108">
        <v>190</v>
      </c>
      <c r="M24" s="108">
        <v>2901</v>
      </c>
      <c r="O24" s="108">
        <v>229</v>
      </c>
      <c r="Q24" s="108">
        <v>2915</v>
      </c>
    </row>
    <row r="25" spans="2:17" ht="20.100000000000001" customHeight="1">
      <c r="B25" s="108" t="s">
        <v>33</v>
      </c>
      <c r="C25" s="108">
        <f t="shared" si="2"/>
        <v>1537</v>
      </c>
      <c r="E25" s="108">
        <f t="shared" si="3"/>
        <v>27411</v>
      </c>
      <c r="G25" s="108">
        <v>1262</v>
      </c>
      <c r="I25" s="108">
        <v>23834</v>
      </c>
      <c r="K25" s="108">
        <v>136</v>
      </c>
      <c r="M25" s="108">
        <v>2508</v>
      </c>
      <c r="O25" s="108">
        <v>139</v>
      </c>
      <c r="Q25" s="108">
        <v>1069</v>
      </c>
    </row>
    <row r="26" spans="2:17" ht="20.100000000000001" customHeight="1">
      <c r="B26" s="108" t="s">
        <v>34</v>
      </c>
      <c r="C26" s="108">
        <f t="shared" si="2"/>
        <v>1050</v>
      </c>
      <c r="E26" s="108">
        <f t="shared" si="3"/>
        <v>16473</v>
      </c>
      <c r="G26" s="108">
        <v>878</v>
      </c>
      <c r="I26" s="108">
        <v>14866</v>
      </c>
      <c r="K26" s="108">
        <v>97</v>
      </c>
      <c r="M26" s="108">
        <v>1245</v>
      </c>
      <c r="O26" s="108">
        <v>75</v>
      </c>
      <c r="Q26" s="108">
        <v>362</v>
      </c>
    </row>
    <row r="27" spans="2:17" ht="20.100000000000001" customHeight="1">
      <c r="B27" s="108" t="s">
        <v>60</v>
      </c>
      <c r="C27" s="108">
        <f t="shared" si="2"/>
        <v>1909</v>
      </c>
      <c r="E27" s="108">
        <f t="shared" si="3"/>
        <v>28909</v>
      </c>
      <c r="G27" s="108">
        <v>1678</v>
      </c>
      <c r="I27" s="108">
        <v>26439</v>
      </c>
      <c r="K27" s="108">
        <v>135</v>
      </c>
      <c r="M27" s="108">
        <v>1933</v>
      </c>
      <c r="O27" s="108">
        <v>96</v>
      </c>
      <c r="Q27" s="108">
        <v>537</v>
      </c>
    </row>
  </sheetData>
  <pageMargins left="0.53" right="0.55000000000000004" top="0.5" bottom="0.5699999999999999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ตาราง 16.5</vt:lpstr>
      <vt:lpstr>ตาราง 16.5 (ต่อ)</vt:lpstr>
      <vt:lpstr>ตาราง 16.5 (ต่อ.)</vt:lpstr>
      <vt:lpstr>Sheet1</vt:lpstr>
      <vt:lpstr>Sheet2</vt:lpstr>
      <vt:lpstr>Sheet3</vt:lpstr>
      <vt:lpstr>'ตาราง 16.5'!Print_Area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2015-02-06T08:41:05Z</cp:lastPrinted>
  <dcterms:created xsi:type="dcterms:W3CDTF">2013-11-08T07:04:10Z</dcterms:created>
  <dcterms:modified xsi:type="dcterms:W3CDTF">2015-02-06T08:44:29Z</dcterms:modified>
</cp:coreProperties>
</file>