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50" windowWidth="9420" windowHeight="7695" tabRatio="598" firstSheet="1" activeTab="1"/>
  </bookViews>
  <sheets>
    <sheet name="laroux" sheetId="1" state="veryHidden" r:id="rId1"/>
    <sheet name="ตาราง 16.1" sheetId="8" r:id="rId2"/>
  </sheets>
  <definedNames>
    <definedName name="_xlnm.Print_Area" localSheetId="1">'ตาราง 16.1'!$A$1:$V$33</definedName>
  </definedNames>
  <calcPr calcId="144525"/>
  <fileRecoveryPr autoRecover="0"/>
</workbook>
</file>

<file path=xl/calcChain.xml><?xml version="1.0" encoding="utf-8"?>
<calcChain xmlns="http://schemas.openxmlformats.org/spreadsheetml/2006/main">
  <c r="AD21" i="8" l="1"/>
  <c r="AC21" i="8"/>
  <c r="AA21" i="8"/>
  <c r="AB21" i="8"/>
  <c r="Z12" i="8"/>
  <c r="AD15" i="8"/>
  <c r="AD13" i="8"/>
  <c r="Z14" i="8"/>
  <c r="AD16" i="8"/>
  <c r="Y16" i="8" s="1"/>
  <c r="Z11" i="8"/>
  <c r="Y11" i="8"/>
  <c r="Z15" i="8"/>
  <c r="Z16" i="8"/>
  <c r="Z17" i="8"/>
  <c r="Z19" i="8"/>
  <c r="Y14" i="8"/>
  <c r="AD12" i="8"/>
  <c r="Y12" i="8" s="1"/>
  <c r="AD14" i="8"/>
  <c r="Y15" i="8"/>
  <c r="AD17" i="8"/>
  <c r="Y17" i="8" s="1"/>
  <c r="AD18" i="8"/>
  <c r="Z18" i="8" s="1"/>
  <c r="AD19" i="8"/>
  <c r="Y19" i="8" s="1"/>
  <c r="AD1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X21" i="8"/>
  <c r="Z13" i="8" l="1"/>
  <c r="Y13" i="8"/>
  <c r="Z21" i="8"/>
  <c r="Y18" i="8"/>
</calcChain>
</file>

<file path=xl/sharedStrings.xml><?xml version="1.0" encoding="utf-8"?>
<sst xmlns="http://schemas.openxmlformats.org/spreadsheetml/2006/main" count="37" uniqueCount="37">
  <si>
    <t>Total</t>
  </si>
  <si>
    <t>Inorganic</t>
  </si>
  <si>
    <t>Organic</t>
  </si>
  <si>
    <t>ชนิดของปุ๋ย  Type of fertilizers</t>
  </si>
  <si>
    <t>รวมทั้งสิ้น</t>
  </si>
  <si>
    <t>รวม</t>
  </si>
  <si>
    <t>ปุ๋ยเคมี</t>
  </si>
  <si>
    <t>ปุ๋ยอินทรีย์</t>
  </si>
  <si>
    <t>ปุ๋ยเคมีและปุ๋ยอินทรีย์</t>
  </si>
  <si>
    <t>รวม  Total</t>
  </si>
  <si>
    <t>ขนาดเนื้อที่ถือครองทั้งสิ้น (ไร่)</t>
  </si>
  <si>
    <t>Size of total area of holding (rai)</t>
  </si>
  <si>
    <t>ผู้ถือครองที่ใช้ปุ๋ย  Holdings that use fertilizer</t>
  </si>
  <si>
    <t>Sub - Total</t>
  </si>
  <si>
    <t xml:space="preserve"> ผู้ถือครองที่ไม่ใช้ปุ๋ย          </t>
  </si>
  <si>
    <t xml:space="preserve">   Holdings that              </t>
  </si>
  <si>
    <t>do not use fertilizer</t>
  </si>
  <si>
    <t>ปุ๋ยชีวภาพ</t>
  </si>
  <si>
    <t>ปุ๋ยเคมีและปุ๋ยชีวภาพ</t>
  </si>
  <si>
    <t>ปุ๋ยอินทรีย์และปุ๋ยชีวภาพ</t>
  </si>
  <si>
    <t>ปุ๋ยเคมี ปุ๋ยอินทรีย์ และปุ๋ยชีวภาพ</t>
  </si>
  <si>
    <t>Bio</t>
  </si>
  <si>
    <t>Inorganic and  Organic</t>
  </si>
  <si>
    <t>Inorganic and  Bio</t>
  </si>
  <si>
    <t xml:space="preserve"> Organic and Bio</t>
  </si>
  <si>
    <t>Inorganic , Organic and Bio</t>
  </si>
  <si>
    <t xml:space="preserve">     ต่ำกว่า  Under  2</t>
  </si>
  <si>
    <t xml:space="preserve">      2       -        5</t>
  </si>
  <si>
    <t xml:space="preserve">      6       -        9</t>
  </si>
  <si>
    <t xml:space="preserve">     10       -      19</t>
  </si>
  <si>
    <t xml:space="preserve">     20       -      39</t>
  </si>
  <si>
    <t xml:space="preserve">     40       -      59</t>
  </si>
  <si>
    <t xml:space="preserve">     60       -     139</t>
  </si>
  <si>
    <t xml:space="preserve">    140  ขึ้นไป  and over</t>
  </si>
  <si>
    <t>16. การใช้ปุ๋ยและการป้องกัน/กำจัดศัตรูพืช   Fertilizer and Pesticide</t>
  </si>
  <si>
    <t xml:space="preserve">  ตาราง  16.1  จำนวนผู้ถือครองที่ปลูกพืช จำแนกตามการใช้ปุ๋ย ชนิดของปุ๋ย และขนาดเนื้อที่ถือครองทั้งสิ้น  </t>
  </si>
  <si>
    <t xml:space="preserve">  Table  16.1  Number of holdings with crops by using fertilizer, type of fertilizers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</si>
</sst>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2"/>
      <color theme="0"/>
      <name val="TH SarabunPSK"/>
      <family val="2"/>
    </font>
    <font>
      <sz val="16"/>
      <color theme="0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  <font>
      <b/>
      <sz val="12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/>
    <xf numFmtId="0" fontId="8" fillId="2" borderId="1" xfId="0" applyFont="1" applyFill="1" applyBorder="1"/>
    <xf numFmtId="0" fontId="9" fillId="2" borderId="0" xfId="0" applyFont="1" applyFill="1"/>
    <xf numFmtId="0" fontId="5" fillId="2" borderId="4" xfId="0" applyFont="1" applyFill="1" applyBorder="1"/>
    <xf numFmtId="0" fontId="2" fillId="2" borderId="4" xfId="0" quotePrefix="1" applyFont="1" applyFill="1" applyBorder="1" applyAlignment="1">
      <alignment horizontal="left"/>
    </xf>
    <xf numFmtId="0" fontId="3" fillId="2" borderId="4" xfId="0" applyFont="1" applyFill="1" applyBorder="1"/>
    <xf numFmtId="0" fontId="2" fillId="2" borderId="4" xfId="0" applyFont="1" applyFill="1" applyBorder="1"/>
    <xf numFmtId="0" fontId="6" fillId="2" borderId="4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2" borderId="0" xfId="0" quotePrefix="1" applyFont="1" applyFill="1" applyAlignment="1">
      <alignment horizontal="left"/>
    </xf>
    <xf numFmtId="0" fontId="7" fillId="2" borderId="0" xfId="0" applyFont="1" applyFill="1"/>
    <xf numFmtId="0" fontId="11" fillId="2" borderId="0" xfId="0" applyFont="1" applyFill="1"/>
    <xf numFmtId="3" fontId="2" fillId="0" borderId="0" xfId="0" applyNumberFormat="1" applyFont="1"/>
    <xf numFmtId="3" fontId="6" fillId="2" borderId="0" xfId="0" applyNumberFormat="1" applyFont="1" applyFill="1"/>
    <xf numFmtId="3" fontId="8" fillId="0" borderId="0" xfId="0" applyNumberFormat="1" applyFont="1"/>
    <xf numFmtId="3" fontId="10" fillId="2" borderId="0" xfId="0" applyNumberFormat="1" applyFont="1" applyFill="1"/>
    <xf numFmtId="3" fontId="3" fillId="2" borderId="0" xfId="0" applyNumberFormat="1" applyFont="1" applyFill="1"/>
    <xf numFmtId="3" fontId="9" fillId="2" borderId="0" xfId="0" applyNumberFormat="1" applyFont="1" applyFill="1"/>
    <xf numFmtId="0" fontId="5" fillId="2" borderId="0" xfId="0" applyFont="1" applyFill="1" applyAlignment="1">
      <alignment horizontal="right" textRotation="180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/>
    <xf numFmtId="3" fontId="15" fillId="0" borderId="0" xfId="0" applyNumberFormat="1" applyFont="1" applyFill="1"/>
    <xf numFmtId="0" fontId="15" fillId="0" borderId="0" xfId="0" applyFont="1" applyFill="1"/>
    <xf numFmtId="3" fontId="16" fillId="0" borderId="0" xfId="0" applyNumberFormat="1" applyFont="1" applyFill="1"/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zoomScale="90" zoomScaleNormal="90" workbookViewId="0">
      <selection activeCell="V33" sqref="V33"/>
    </sheetView>
  </sheetViews>
  <sheetFormatPr defaultRowHeight="18.75" x14ac:dyDescent="0.45"/>
  <cols>
    <col min="1" max="1" width="3.1640625" style="2" customWidth="1"/>
    <col min="2" max="2" width="26.33203125" style="2" customWidth="1"/>
    <col min="3" max="3" width="9" style="2" customWidth="1"/>
    <col min="4" max="4" width="3.5" style="2" customWidth="1"/>
    <col min="5" max="5" width="10.6640625" style="2" customWidth="1"/>
    <col min="6" max="6" width="7.33203125" style="2" customWidth="1"/>
    <col min="7" max="7" width="9.83203125" style="2" customWidth="1"/>
    <col min="8" max="8" width="2.83203125" style="2" customWidth="1"/>
    <col min="9" max="9" width="9" style="2" customWidth="1"/>
    <col min="10" max="10" width="3" style="2" customWidth="1"/>
    <col min="11" max="11" width="8.6640625" style="2" customWidth="1"/>
    <col min="12" max="12" width="2.83203125" style="2" customWidth="1"/>
    <col min="13" max="13" width="9.33203125" style="2" customWidth="1"/>
    <col min="14" max="14" width="3" style="2" customWidth="1"/>
    <col min="15" max="15" width="11.33203125" style="2" customWidth="1"/>
    <col min="16" max="16" width="8.6640625" style="2" customWidth="1"/>
    <col min="17" max="17" width="11.1640625" style="2" customWidth="1"/>
    <col min="18" max="18" width="8.33203125" style="2" customWidth="1"/>
    <col min="19" max="19" width="13.1640625" style="2" customWidth="1"/>
    <col min="20" max="20" width="10.83203125" style="2" customWidth="1"/>
    <col min="21" max="21" width="14.33203125" style="2" customWidth="1"/>
    <col min="22" max="22" width="16.1640625" style="2" customWidth="1"/>
    <col min="23" max="23" width="7.1640625" style="2" customWidth="1"/>
    <col min="24" max="43" width="9.33203125" style="42"/>
    <col min="44" max="16384" width="9.33203125" style="2"/>
  </cols>
  <sheetData>
    <row r="1" spans="1:43" ht="22.5" customHeight="1" x14ac:dyDescent="0.45"/>
    <row r="2" spans="1:43" s="4" customFormat="1" ht="26.1" customHeight="1" x14ac:dyDescent="0.55000000000000004">
      <c r="A2" s="3" t="s">
        <v>34</v>
      </c>
      <c r="C2" s="3"/>
      <c r="D2" s="3"/>
      <c r="P2" s="5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</row>
    <row r="3" spans="1:43" s="4" customFormat="1" ht="24" customHeight="1" x14ac:dyDescent="0.55000000000000004">
      <c r="B3" s="33" t="s">
        <v>35</v>
      </c>
      <c r="C3" s="34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6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4" customFormat="1" ht="24" customHeight="1" x14ac:dyDescent="0.55000000000000004">
      <c r="B4" s="32" t="s">
        <v>36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7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</row>
    <row r="5" spans="1:43" s="4" customFormat="1" ht="4.5" customHeight="1" x14ac:dyDescent="0.55000000000000004">
      <c r="A5" s="15"/>
      <c r="B5" s="16"/>
      <c r="C5" s="15"/>
      <c r="D5" s="15"/>
      <c r="E5" s="15"/>
      <c r="F5" s="15"/>
      <c r="G5" s="15"/>
      <c r="H5" s="15"/>
      <c r="I5" s="15"/>
      <c r="J5" s="15"/>
      <c r="K5" s="17"/>
      <c r="L5" s="17"/>
      <c r="M5" s="17"/>
      <c r="N5" s="17"/>
      <c r="O5" s="17"/>
      <c r="P5" s="17"/>
      <c r="Q5" s="15"/>
      <c r="R5" s="15"/>
      <c r="S5" s="15"/>
      <c r="T5" s="15"/>
      <c r="U5" s="15"/>
      <c r="V5" s="15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</row>
    <row r="6" spans="1:43" s="8" customFormat="1" ht="23.1" customHeight="1" x14ac:dyDescent="0.5">
      <c r="A6" s="66"/>
      <c r="B6" s="67"/>
      <c r="C6" s="24"/>
      <c r="D6" s="25"/>
      <c r="E6" s="68" t="s">
        <v>14</v>
      </c>
      <c r="F6" s="69"/>
      <c r="G6" s="70" t="s">
        <v>12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</row>
    <row r="7" spans="1:43" s="9" customFormat="1" ht="23.1" customHeight="1" x14ac:dyDescent="0.5">
      <c r="A7" s="72" t="s">
        <v>10</v>
      </c>
      <c r="B7" s="73"/>
      <c r="C7" s="74" t="s">
        <v>4</v>
      </c>
      <c r="D7" s="75"/>
      <c r="E7" s="76" t="s">
        <v>15</v>
      </c>
      <c r="F7" s="77"/>
      <c r="G7" s="64" t="s">
        <v>5</v>
      </c>
      <c r="H7" s="65"/>
      <c r="I7" s="70" t="s">
        <v>3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</row>
    <row r="8" spans="1:43" s="9" customFormat="1" ht="23.1" customHeight="1" x14ac:dyDescent="0.5">
      <c r="A8" s="78" t="s">
        <v>11</v>
      </c>
      <c r="B8" s="79"/>
      <c r="C8" s="80" t="s">
        <v>0</v>
      </c>
      <c r="D8" s="81"/>
      <c r="E8" s="76" t="s">
        <v>16</v>
      </c>
      <c r="F8" s="77"/>
      <c r="G8" s="80" t="s">
        <v>13</v>
      </c>
      <c r="H8" s="81"/>
      <c r="I8" s="64" t="s">
        <v>6</v>
      </c>
      <c r="J8" s="65"/>
      <c r="K8" s="64" t="s">
        <v>7</v>
      </c>
      <c r="L8" s="65"/>
      <c r="M8" s="54" t="s">
        <v>17</v>
      </c>
      <c r="N8" s="55"/>
      <c r="O8" s="54" t="s">
        <v>8</v>
      </c>
      <c r="P8" s="55"/>
      <c r="Q8" s="54" t="s">
        <v>18</v>
      </c>
      <c r="R8" s="55"/>
      <c r="S8" s="56" t="s">
        <v>19</v>
      </c>
      <c r="T8" s="57"/>
      <c r="U8" s="58" t="s">
        <v>20</v>
      </c>
      <c r="V8" s="59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</row>
    <row r="9" spans="1:43" s="9" customFormat="1" ht="23.1" customHeight="1" x14ac:dyDescent="0.5">
      <c r="A9" s="60"/>
      <c r="B9" s="61"/>
      <c r="C9" s="26"/>
      <c r="D9" s="27"/>
      <c r="E9" s="28"/>
      <c r="F9" s="29"/>
      <c r="G9" s="30"/>
      <c r="H9" s="31"/>
      <c r="I9" s="62" t="s">
        <v>1</v>
      </c>
      <c r="J9" s="63"/>
      <c r="K9" s="62" t="s">
        <v>2</v>
      </c>
      <c r="L9" s="63"/>
      <c r="M9" s="50" t="s">
        <v>21</v>
      </c>
      <c r="N9" s="51"/>
      <c r="O9" s="50" t="s">
        <v>22</v>
      </c>
      <c r="P9" s="51"/>
      <c r="Q9" s="50" t="s">
        <v>23</v>
      </c>
      <c r="R9" s="51"/>
      <c r="S9" s="50" t="s">
        <v>24</v>
      </c>
      <c r="T9" s="51"/>
      <c r="U9" s="52" t="s">
        <v>25</v>
      </c>
      <c r="V9" s="53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</row>
    <row r="10" spans="1:43" s="1" customFormat="1" ht="5.0999999999999996" customHeight="1" x14ac:dyDescent="0.5">
      <c r="A10" s="10"/>
      <c r="B10" s="20"/>
      <c r="C10" s="9"/>
      <c r="D10" s="9"/>
      <c r="E10" s="9"/>
      <c r="F10" s="9"/>
      <c r="G10" s="9"/>
      <c r="H10" s="9"/>
      <c r="I10" s="9"/>
      <c r="J10" s="9"/>
      <c r="K10" s="11"/>
      <c r="L10" s="11"/>
      <c r="M10" s="11"/>
      <c r="N10" s="11"/>
      <c r="O10" s="11"/>
      <c r="P10" s="12"/>
      <c r="Q10" s="9"/>
      <c r="R10" s="9"/>
      <c r="S10" s="9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</row>
    <row r="11" spans="1:43" s="12" customFormat="1" ht="24" customHeight="1" x14ac:dyDescent="0.5">
      <c r="A11" s="13" t="s">
        <v>9</v>
      </c>
      <c r="B11" s="21"/>
      <c r="C11" s="37">
        <v>54062.57</v>
      </c>
      <c r="D11" s="38"/>
      <c r="E11" s="37">
        <v>4181.71</v>
      </c>
      <c r="F11" s="38"/>
      <c r="G11" s="37">
        <v>49880.86</v>
      </c>
      <c r="H11" s="38"/>
      <c r="I11" s="37">
        <v>27687.33</v>
      </c>
      <c r="J11" s="38"/>
      <c r="K11" s="37">
        <v>1545.36</v>
      </c>
      <c r="L11" s="38"/>
      <c r="M11" s="37">
        <v>500.99</v>
      </c>
      <c r="N11" s="38"/>
      <c r="O11" s="37">
        <v>8981.5499999999993</v>
      </c>
      <c r="P11" s="38"/>
      <c r="Q11" s="37">
        <v>2985.78</v>
      </c>
      <c r="R11" s="38"/>
      <c r="S11" s="37">
        <v>1154.76</v>
      </c>
      <c r="T11" s="38"/>
      <c r="U11" s="37">
        <v>7025.09</v>
      </c>
      <c r="V11" s="38"/>
      <c r="W11" s="36"/>
      <c r="X11" s="47">
        <v>54062</v>
      </c>
      <c r="Y11" s="47">
        <f>AA11+AD11</f>
        <v>54058</v>
      </c>
      <c r="Z11" s="47">
        <f>AB11+AD11</f>
        <v>49877</v>
      </c>
      <c r="AA11" s="47">
        <v>4181</v>
      </c>
      <c r="AB11" s="47"/>
      <c r="AC11" s="47">
        <v>49880</v>
      </c>
      <c r="AD11" s="47">
        <f>SUM(AE11:AQ11)</f>
        <v>49877</v>
      </c>
      <c r="AE11" s="47">
        <v>27687</v>
      </c>
      <c r="AF11" s="47">
        <v>0</v>
      </c>
      <c r="AG11" s="47">
        <v>1545</v>
      </c>
      <c r="AH11" s="47">
        <v>0</v>
      </c>
      <c r="AI11" s="47">
        <v>500</v>
      </c>
      <c r="AJ11" s="47">
        <v>0</v>
      </c>
      <c r="AK11" s="47">
        <v>8981</v>
      </c>
      <c r="AL11" s="47">
        <v>0</v>
      </c>
      <c r="AM11" s="47">
        <v>2985</v>
      </c>
      <c r="AN11" s="47">
        <v>0</v>
      </c>
      <c r="AO11" s="47">
        <v>1154</v>
      </c>
      <c r="AP11" s="47">
        <v>0</v>
      </c>
      <c r="AQ11" s="47">
        <v>7025</v>
      </c>
    </row>
    <row r="12" spans="1:43" s="12" customFormat="1" ht="24" customHeight="1" x14ac:dyDescent="0.5">
      <c r="A12" s="10"/>
      <c r="B12" s="22" t="s">
        <v>26</v>
      </c>
      <c r="C12" s="35">
        <v>2999</v>
      </c>
      <c r="D12" s="36"/>
      <c r="E12" s="35">
        <v>1312</v>
      </c>
      <c r="F12" s="36"/>
      <c r="G12" s="35">
        <v>1687</v>
      </c>
      <c r="H12" s="36"/>
      <c r="I12" s="35">
        <v>572</v>
      </c>
      <c r="J12" s="36"/>
      <c r="K12" s="35">
        <v>414</v>
      </c>
      <c r="L12" s="36"/>
      <c r="M12" s="35">
        <v>94</v>
      </c>
      <c r="N12" s="36"/>
      <c r="O12" s="35">
        <v>276</v>
      </c>
      <c r="P12" s="36"/>
      <c r="Q12" s="35">
        <v>23</v>
      </c>
      <c r="R12" s="36"/>
      <c r="S12" s="35">
        <v>189</v>
      </c>
      <c r="T12" s="36"/>
      <c r="U12" s="35">
        <v>119</v>
      </c>
      <c r="V12" s="38"/>
      <c r="W12" s="36"/>
      <c r="X12" s="47">
        <v>2999</v>
      </c>
      <c r="Y12" s="47">
        <f t="shared" ref="Y12:Y19" si="0">AA12+AD12</f>
        <v>2999</v>
      </c>
      <c r="Z12" s="47">
        <f>AB12+AD12</f>
        <v>2999</v>
      </c>
      <c r="AA12" s="47">
        <v>1312</v>
      </c>
      <c r="AB12" s="47">
        <v>1312</v>
      </c>
      <c r="AC12" s="47">
        <v>1687</v>
      </c>
      <c r="AD12" s="47">
        <f t="shared" ref="AD12:AD19" si="1">SUM(AE12:AQ12)</f>
        <v>1687</v>
      </c>
      <c r="AE12" s="47">
        <v>572</v>
      </c>
      <c r="AF12" s="47">
        <v>0</v>
      </c>
      <c r="AG12" s="47">
        <v>414</v>
      </c>
      <c r="AH12" s="47">
        <v>0</v>
      </c>
      <c r="AI12" s="47">
        <v>94</v>
      </c>
      <c r="AJ12" s="47">
        <v>0</v>
      </c>
      <c r="AK12" s="47">
        <v>276</v>
      </c>
      <c r="AL12" s="47">
        <v>0</v>
      </c>
      <c r="AM12" s="47">
        <v>23</v>
      </c>
      <c r="AN12" s="47">
        <v>0</v>
      </c>
      <c r="AO12" s="47">
        <v>189</v>
      </c>
      <c r="AP12" s="47">
        <v>0</v>
      </c>
      <c r="AQ12" s="47">
        <v>119</v>
      </c>
    </row>
    <row r="13" spans="1:43" s="12" customFormat="1" ht="24" customHeight="1" x14ac:dyDescent="0.5">
      <c r="A13" s="10"/>
      <c r="B13" s="22" t="s">
        <v>27</v>
      </c>
      <c r="C13" s="35">
        <v>4467</v>
      </c>
      <c r="D13" s="36"/>
      <c r="E13" s="35">
        <v>747</v>
      </c>
      <c r="F13" s="36"/>
      <c r="G13" s="35">
        <v>3720</v>
      </c>
      <c r="H13" s="36"/>
      <c r="I13" s="35">
        <v>2011</v>
      </c>
      <c r="J13" s="36"/>
      <c r="K13" s="35">
        <v>329</v>
      </c>
      <c r="L13" s="36"/>
      <c r="M13" s="35">
        <v>65</v>
      </c>
      <c r="N13" s="36"/>
      <c r="O13" s="35">
        <v>564</v>
      </c>
      <c r="P13" s="36"/>
      <c r="Q13" s="35">
        <v>191</v>
      </c>
      <c r="R13" s="36"/>
      <c r="S13" s="35">
        <v>142</v>
      </c>
      <c r="T13" s="36"/>
      <c r="U13" s="35">
        <v>418</v>
      </c>
      <c r="V13" s="38"/>
      <c r="W13" s="36"/>
      <c r="X13" s="47">
        <v>4467</v>
      </c>
      <c r="Y13" s="47">
        <f t="shared" si="0"/>
        <v>4467</v>
      </c>
      <c r="Z13" s="47">
        <f>AB13+AD13</f>
        <v>4467</v>
      </c>
      <c r="AA13" s="47">
        <v>747</v>
      </c>
      <c r="AB13" s="47">
        <v>747</v>
      </c>
      <c r="AC13" s="47">
        <v>3719</v>
      </c>
      <c r="AD13" s="47">
        <f>SUM(AE13:AQ13)</f>
        <v>3720</v>
      </c>
      <c r="AE13" s="47">
        <v>2011</v>
      </c>
      <c r="AF13" s="47">
        <v>0</v>
      </c>
      <c r="AG13" s="47">
        <v>329</v>
      </c>
      <c r="AH13" s="47">
        <v>0</v>
      </c>
      <c r="AI13" s="47">
        <v>65</v>
      </c>
      <c r="AJ13" s="47">
        <v>0</v>
      </c>
      <c r="AK13" s="47">
        <v>564</v>
      </c>
      <c r="AL13" s="47">
        <v>0</v>
      </c>
      <c r="AM13" s="47">
        <v>191</v>
      </c>
      <c r="AN13" s="47">
        <v>0</v>
      </c>
      <c r="AO13" s="47">
        <v>142</v>
      </c>
      <c r="AP13" s="47">
        <v>0</v>
      </c>
      <c r="AQ13" s="47">
        <v>418</v>
      </c>
    </row>
    <row r="14" spans="1:43" s="12" customFormat="1" ht="24" customHeight="1" x14ac:dyDescent="0.5">
      <c r="A14" s="10"/>
      <c r="B14" s="22" t="s">
        <v>28</v>
      </c>
      <c r="C14" s="35">
        <v>3390</v>
      </c>
      <c r="D14" s="36"/>
      <c r="E14" s="35">
        <v>258</v>
      </c>
      <c r="F14" s="36"/>
      <c r="G14" s="35">
        <v>3132</v>
      </c>
      <c r="H14" s="36"/>
      <c r="I14" s="35">
        <v>1914</v>
      </c>
      <c r="J14" s="36"/>
      <c r="K14" s="35">
        <v>116</v>
      </c>
      <c r="L14" s="36"/>
      <c r="M14" s="35">
        <v>29</v>
      </c>
      <c r="N14" s="36"/>
      <c r="O14" s="35">
        <v>410</v>
      </c>
      <c r="P14" s="36"/>
      <c r="Q14" s="35">
        <v>198</v>
      </c>
      <c r="R14" s="36"/>
      <c r="S14" s="35">
        <v>73</v>
      </c>
      <c r="T14" s="36"/>
      <c r="U14" s="35">
        <v>392</v>
      </c>
      <c r="V14" s="38"/>
      <c r="W14" s="36"/>
      <c r="X14" s="47">
        <v>3390</v>
      </c>
      <c r="Y14" s="47">
        <f t="shared" si="0"/>
        <v>3390</v>
      </c>
      <c r="Z14" s="47">
        <f>AB14+AD14</f>
        <v>3390</v>
      </c>
      <c r="AA14" s="47">
        <v>258</v>
      </c>
      <c r="AB14" s="47">
        <v>258</v>
      </c>
      <c r="AC14" s="47">
        <v>3132</v>
      </c>
      <c r="AD14" s="47">
        <f t="shared" si="1"/>
        <v>3132</v>
      </c>
      <c r="AE14" s="47">
        <v>1914</v>
      </c>
      <c r="AF14" s="47">
        <v>0</v>
      </c>
      <c r="AG14" s="47">
        <v>116</v>
      </c>
      <c r="AH14" s="47">
        <v>0</v>
      </c>
      <c r="AI14" s="47">
        <v>29</v>
      </c>
      <c r="AJ14" s="47">
        <v>0</v>
      </c>
      <c r="AK14" s="47">
        <v>410</v>
      </c>
      <c r="AL14" s="47">
        <v>0</v>
      </c>
      <c r="AM14" s="47">
        <v>198</v>
      </c>
      <c r="AN14" s="47">
        <v>0</v>
      </c>
      <c r="AO14" s="47">
        <v>73</v>
      </c>
      <c r="AP14" s="47">
        <v>0</v>
      </c>
      <c r="AQ14" s="47">
        <v>392</v>
      </c>
    </row>
    <row r="15" spans="1:43" s="12" customFormat="1" ht="24" customHeight="1" x14ac:dyDescent="0.5">
      <c r="A15" s="10"/>
      <c r="B15" s="22" t="s">
        <v>29</v>
      </c>
      <c r="C15" s="35">
        <v>11468</v>
      </c>
      <c r="D15" s="36"/>
      <c r="E15" s="35">
        <v>671</v>
      </c>
      <c r="F15" s="36"/>
      <c r="G15" s="35">
        <v>10797</v>
      </c>
      <c r="H15" s="36"/>
      <c r="I15" s="35">
        <v>6514</v>
      </c>
      <c r="J15" s="36"/>
      <c r="K15" s="35">
        <v>221</v>
      </c>
      <c r="L15" s="36"/>
      <c r="M15" s="35">
        <v>93</v>
      </c>
      <c r="N15" s="36"/>
      <c r="O15" s="35">
        <v>1747</v>
      </c>
      <c r="P15" s="36"/>
      <c r="Q15" s="35">
        <v>700</v>
      </c>
      <c r="R15" s="36"/>
      <c r="S15" s="35">
        <v>211</v>
      </c>
      <c r="T15" s="36"/>
      <c r="U15" s="35">
        <v>1311</v>
      </c>
      <c r="V15" s="38"/>
      <c r="W15" s="36"/>
      <c r="X15" s="47">
        <v>11468</v>
      </c>
      <c r="Y15" s="47">
        <f t="shared" si="0"/>
        <v>11468</v>
      </c>
      <c r="Z15" s="47">
        <f t="shared" ref="Z15:Z19" si="2">AB15+AD15</f>
        <v>11468</v>
      </c>
      <c r="AA15" s="47">
        <v>671</v>
      </c>
      <c r="AB15" s="47">
        <v>671</v>
      </c>
      <c r="AC15" s="47">
        <v>10797</v>
      </c>
      <c r="AD15" s="47">
        <f>SUM(AE15:AQ15)</f>
        <v>10797</v>
      </c>
      <c r="AE15" s="47">
        <v>6514</v>
      </c>
      <c r="AF15" s="47">
        <v>0</v>
      </c>
      <c r="AG15" s="47">
        <v>221</v>
      </c>
      <c r="AH15" s="47">
        <v>0</v>
      </c>
      <c r="AI15" s="47">
        <v>93</v>
      </c>
      <c r="AJ15" s="47">
        <v>0</v>
      </c>
      <c r="AK15" s="47">
        <v>1747</v>
      </c>
      <c r="AL15" s="47">
        <v>0</v>
      </c>
      <c r="AM15" s="47">
        <v>700</v>
      </c>
      <c r="AN15" s="47">
        <v>0</v>
      </c>
      <c r="AO15" s="47">
        <v>211</v>
      </c>
      <c r="AP15" s="47">
        <v>0</v>
      </c>
      <c r="AQ15" s="47">
        <v>1311</v>
      </c>
    </row>
    <row r="16" spans="1:43" s="12" customFormat="1" ht="24" customHeight="1" x14ac:dyDescent="0.5">
      <c r="A16" s="10"/>
      <c r="B16" s="22" t="s">
        <v>30</v>
      </c>
      <c r="C16" s="35">
        <v>16173</v>
      </c>
      <c r="D16" s="36"/>
      <c r="E16" s="35">
        <v>695</v>
      </c>
      <c r="F16" s="36"/>
      <c r="G16" s="35">
        <v>15478</v>
      </c>
      <c r="H16" s="36"/>
      <c r="I16" s="35">
        <v>8794</v>
      </c>
      <c r="J16" s="36"/>
      <c r="K16" s="35">
        <v>256</v>
      </c>
      <c r="L16" s="36"/>
      <c r="M16" s="35">
        <v>105</v>
      </c>
      <c r="N16" s="36"/>
      <c r="O16" s="35">
        <v>2765</v>
      </c>
      <c r="P16" s="36"/>
      <c r="Q16" s="35">
        <v>1051</v>
      </c>
      <c r="R16" s="36"/>
      <c r="S16" s="35">
        <v>238</v>
      </c>
      <c r="T16" s="36"/>
      <c r="U16" s="35">
        <v>2269</v>
      </c>
      <c r="V16" s="38"/>
      <c r="W16" s="36"/>
      <c r="X16" s="47">
        <v>16173</v>
      </c>
      <c r="Y16" s="47">
        <f t="shared" si="0"/>
        <v>16173</v>
      </c>
      <c r="Z16" s="47">
        <f t="shared" si="2"/>
        <v>16173</v>
      </c>
      <c r="AA16" s="47">
        <v>695</v>
      </c>
      <c r="AB16" s="47">
        <v>695</v>
      </c>
      <c r="AC16" s="47">
        <v>15478</v>
      </c>
      <c r="AD16" s="47">
        <f>SUM(AE16:AQ16)</f>
        <v>15478</v>
      </c>
      <c r="AE16" s="47">
        <v>8794</v>
      </c>
      <c r="AF16" s="47">
        <v>0</v>
      </c>
      <c r="AG16" s="47">
        <v>256</v>
      </c>
      <c r="AH16" s="47">
        <v>0</v>
      </c>
      <c r="AI16" s="47">
        <v>105</v>
      </c>
      <c r="AJ16" s="47">
        <v>0</v>
      </c>
      <c r="AK16" s="47">
        <v>2765</v>
      </c>
      <c r="AL16" s="47">
        <v>0</v>
      </c>
      <c r="AM16" s="47">
        <v>1051</v>
      </c>
      <c r="AN16" s="47">
        <v>0</v>
      </c>
      <c r="AO16" s="47">
        <v>238</v>
      </c>
      <c r="AP16" s="47">
        <v>0</v>
      </c>
      <c r="AQ16" s="47">
        <v>2269</v>
      </c>
    </row>
    <row r="17" spans="1:43" s="12" customFormat="1" ht="24" customHeight="1" x14ac:dyDescent="0.5">
      <c r="A17" s="10"/>
      <c r="B17" s="22" t="s">
        <v>31</v>
      </c>
      <c r="C17" s="35">
        <v>7580</v>
      </c>
      <c r="D17" s="36"/>
      <c r="E17" s="35">
        <v>209</v>
      </c>
      <c r="F17" s="36"/>
      <c r="G17" s="35">
        <v>7371</v>
      </c>
      <c r="H17" s="36"/>
      <c r="I17" s="35">
        <v>4149</v>
      </c>
      <c r="J17" s="36"/>
      <c r="K17" s="35">
        <v>80</v>
      </c>
      <c r="L17" s="36"/>
      <c r="M17" s="35">
        <v>38</v>
      </c>
      <c r="N17" s="36"/>
      <c r="O17" s="35">
        <v>1400</v>
      </c>
      <c r="P17" s="36"/>
      <c r="Q17" s="35">
        <v>392</v>
      </c>
      <c r="R17" s="36"/>
      <c r="S17" s="35">
        <v>141</v>
      </c>
      <c r="T17" s="36"/>
      <c r="U17" s="35">
        <v>1171</v>
      </c>
      <c r="V17" s="38"/>
      <c r="W17" s="36"/>
      <c r="X17" s="47">
        <v>7580</v>
      </c>
      <c r="Y17" s="47">
        <f t="shared" si="0"/>
        <v>7580</v>
      </c>
      <c r="Z17" s="47">
        <f t="shared" si="2"/>
        <v>7580</v>
      </c>
      <c r="AA17" s="47">
        <v>209</v>
      </c>
      <c r="AB17" s="47">
        <v>209</v>
      </c>
      <c r="AC17" s="47">
        <v>7371</v>
      </c>
      <c r="AD17" s="47">
        <f t="shared" si="1"/>
        <v>7371</v>
      </c>
      <c r="AE17" s="47">
        <v>4149</v>
      </c>
      <c r="AF17" s="47">
        <v>0</v>
      </c>
      <c r="AG17" s="47">
        <v>80</v>
      </c>
      <c r="AH17" s="47">
        <v>0</v>
      </c>
      <c r="AI17" s="47">
        <v>38</v>
      </c>
      <c r="AJ17" s="47">
        <v>0</v>
      </c>
      <c r="AK17" s="47">
        <v>1400</v>
      </c>
      <c r="AL17" s="47">
        <v>0</v>
      </c>
      <c r="AM17" s="47">
        <v>392</v>
      </c>
      <c r="AN17" s="47">
        <v>0</v>
      </c>
      <c r="AO17" s="47">
        <v>141</v>
      </c>
      <c r="AP17" s="47">
        <v>0</v>
      </c>
      <c r="AQ17" s="47">
        <v>1171</v>
      </c>
    </row>
    <row r="18" spans="1:43" s="12" customFormat="1" ht="24" customHeight="1" x14ac:dyDescent="0.5">
      <c r="A18" s="10"/>
      <c r="B18" s="22" t="s">
        <v>32</v>
      </c>
      <c r="C18" s="35">
        <v>6602</v>
      </c>
      <c r="D18" s="36"/>
      <c r="E18" s="35">
        <v>232</v>
      </c>
      <c r="F18" s="36"/>
      <c r="G18" s="35">
        <v>6370</v>
      </c>
      <c r="H18" s="36"/>
      <c r="I18" s="35">
        <v>3245</v>
      </c>
      <c r="J18" s="36"/>
      <c r="K18" s="35">
        <v>93</v>
      </c>
      <c r="L18" s="36"/>
      <c r="M18" s="35">
        <v>73</v>
      </c>
      <c r="N18" s="36"/>
      <c r="O18" s="35">
        <v>1395</v>
      </c>
      <c r="P18" s="36"/>
      <c r="Q18" s="35">
        <v>361</v>
      </c>
      <c r="R18" s="36"/>
      <c r="S18" s="35">
        <v>104</v>
      </c>
      <c r="T18" s="36"/>
      <c r="U18" s="35">
        <v>1099</v>
      </c>
      <c r="V18" s="38"/>
      <c r="W18" s="36"/>
      <c r="X18" s="47">
        <v>6602</v>
      </c>
      <c r="Y18" s="47">
        <f t="shared" si="0"/>
        <v>6602</v>
      </c>
      <c r="Z18" s="47">
        <f t="shared" si="2"/>
        <v>6602</v>
      </c>
      <c r="AA18" s="47">
        <v>232</v>
      </c>
      <c r="AB18" s="47">
        <v>232</v>
      </c>
      <c r="AC18" s="47">
        <v>6371</v>
      </c>
      <c r="AD18" s="47">
        <f t="shared" si="1"/>
        <v>6370</v>
      </c>
      <c r="AE18" s="47">
        <v>3245</v>
      </c>
      <c r="AF18" s="47">
        <v>0</v>
      </c>
      <c r="AG18" s="47">
        <v>93</v>
      </c>
      <c r="AH18" s="47">
        <v>0</v>
      </c>
      <c r="AI18" s="47">
        <v>73</v>
      </c>
      <c r="AJ18" s="47">
        <v>0</v>
      </c>
      <c r="AK18" s="47">
        <v>1395</v>
      </c>
      <c r="AL18" s="47">
        <v>0</v>
      </c>
      <c r="AM18" s="47">
        <v>361</v>
      </c>
      <c r="AN18" s="47">
        <v>0</v>
      </c>
      <c r="AO18" s="47">
        <v>104</v>
      </c>
      <c r="AP18" s="47">
        <v>0</v>
      </c>
      <c r="AQ18" s="47">
        <v>1099</v>
      </c>
    </row>
    <row r="19" spans="1:43" s="12" customFormat="1" ht="24" customHeight="1" x14ac:dyDescent="0.5">
      <c r="A19" s="10"/>
      <c r="B19" s="22" t="s">
        <v>33</v>
      </c>
      <c r="C19" s="35">
        <v>1384</v>
      </c>
      <c r="D19" s="36"/>
      <c r="E19" s="35">
        <v>58</v>
      </c>
      <c r="F19" s="36"/>
      <c r="G19" s="35">
        <v>1326</v>
      </c>
      <c r="H19" s="36"/>
      <c r="I19" s="35">
        <v>488</v>
      </c>
      <c r="J19" s="36"/>
      <c r="K19" s="35">
        <v>36</v>
      </c>
      <c r="L19" s="36"/>
      <c r="M19" s="35">
        <v>4</v>
      </c>
      <c r="N19" s="36"/>
      <c r="O19" s="35">
        <v>425</v>
      </c>
      <c r="P19" s="36"/>
      <c r="Q19" s="35">
        <v>70</v>
      </c>
      <c r="R19" s="36"/>
      <c r="S19" s="35">
        <v>57</v>
      </c>
      <c r="T19" s="36"/>
      <c r="U19" s="35">
        <v>246</v>
      </c>
      <c r="V19" s="38"/>
      <c r="W19" s="36"/>
      <c r="X19" s="47">
        <v>1384</v>
      </c>
      <c r="Y19" s="47">
        <f t="shared" si="0"/>
        <v>1384</v>
      </c>
      <c r="Z19" s="47">
        <f t="shared" si="2"/>
        <v>1384</v>
      </c>
      <c r="AA19" s="47">
        <v>58</v>
      </c>
      <c r="AB19" s="47">
        <v>58</v>
      </c>
      <c r="AC19" s="47">
        <v>1326</v>
      </c>
      <c r="AD19" s="47">
        <f t="shared" si="1"/>
        <v>1326</v>
      </c>
      <c r="AE19" s="47">
        <v>488</v>
      </c>
      <c r="AF19" s="47">
        <v>0</v>
      </c>
      <c r="AG19" s="47">
        <v>36</v>
      </c>
      <c r="AH19" s="47">
        <v>0</v>
      </c>
      <c r="AI19" s="47">
        <v>4</v>
      </c>
      <c r="AJ19" s="47">
        <v>0</v>
      </c>
      <c r="AK19" s="47">
        <v>425</v>
      </c>
      <c r="AL19" s="47">
        <v>0</v>
      </c>
      <c r="AM19" s="47">
        <v>70</v>
      </c>
      <c r="AN19" s="47">
        <v>0</v>
      </c>
      <c r="AO19" s="47">
        <v>57</v>
      </c>
      <c r="AP19" s="47">
        <v>0</v>
      </c>
      <c r="AQ19" s="47">
        <v>246</v>
      </c>
    </row>
    <row r="20" spans="1:43" s="12" customFormat="1" ht="9" customHeight="1" x14ac:dyDescent="0.5">
      <c r="A20" s="18"/>
      <c r="B20" s="23"/>
      <c r="C20" s="19"/>
      <c r="D20" s="19"/>
      <c r="E20" s="19"/>
      <c r="F20" s="19"/>
      <c r="G20" s="19"/>
      <c r="H20" s="19"/>
      <c r="I20" s="19"/>
      <c r="J20" s="19"/>
      <c r="K20" s="17"/>
      <c r="L20" s="17"/>
      <c r="M20" s="17"/>
      <c r="N20" s="17"/>
      <c r="O20" s="17"/>
      <c r="P20" s="17"/>
      <c r="Q20" s="19"/>
      <c r="R20" s="19"/>
      <c r="S20" s="19"/>
      <c r="T20" s="19"/>
      <c r="U20" s="19"/>
      <c r="V20" s="19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</row>
    <row r="21" spans="1:43" x14ac:dyDescent="0.45">
      <c r="B21" s="14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X21" s="49">
        <f>SUM(X12:X20)</f>
        <v>54063</v>
      </c>
      <c r="Y21" s="49"/>
      <c r="Z21" s="49">
        <f>SUM(Z12:Z19)</f>
        <v>54063</v>
      </c>
      <c r="AA21" s="49">
        <f>SUM(AA12:AA20)</f>
        <v>4182</v>
      </c>
      <c r="AB21" s="49">
        <f>SUM(AB12:AB20)</f>
        <v>4182</v>
      </c>
      <c r="AC21" s="49">
        <f>SUM(AC12:AC20)</f>
        <v>49881</v>
      </c>
      <c r="AD21" s="49">
        <f>SUM(AD12:AD20)</f>
        <v>49881</v>
      </c>
      <c r="AE21" s="49">
        <f t="shared" ref="AE21:AQ21" si="3">SUM(AE12:AE20)</f>
        <v>27687</v>
      </c>
      <c r="AF21" s="49">
        <f t="shared" si="3"/>
        <v>0</v>
      </c>
      <c r="AG21" s="49">
        <f t="shared" si="3"/>
        <v>1545</v>
      </c>
      <c r="AH21" s="49">
        <f t="shared" si="3"/>
        <v>0</v>
      </c>
      <c r="AI21" s="49">
        <f t="shared" si="3"/>
        <v>501</v>
      </c>
      <c r="AJ21" s="49">
        <f t="shared" si="3"/>
        <v>0</v>
      </c>
      <c r="AK21" s="49">
        <f t="shared" si="3"/>
        <v>8982</v>
      </c>
      <c r="AL21" s="49">
        <f t="shared" si="3"/>
        <v>0</v>
      </c>
      <c r="AM21" s="49">
        <f t="shared" si="3"/>
        <v>2986</v>
      </c>
      <c r="AN21" s="49">
        <f t="shared" si="3"/>
        <v>0</v>
      </c>
      <c r="AO21" s="49">
        <f t="shared" si="3"/>
        <v>1155</v>
      </c>
      <c r="AP21" s="49">
        <f t="shared" si="3"/>
        <v>0</v>
      </c>
      <c r="AQ21" s="49">
        <f t="shared" si="3"/>
        <v>7025</v>
      </c>
    </row>
    <row r="22" spans="1:43" ht="21" customHeight="1" x14ac:dyDescent="0.45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43" ht="21" customHeight="1" x14ac:dyDescent="0.45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43" x14ac:dyDescent="0.4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43" x14ac:dyDescent="0.4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43" x14ac:dyDescent="0.45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43" x14ac:dyDescent="0.4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43" x14ac:dyDescent="0.45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43" x14ac:dyDescent="0.45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43" x14ac:dyDescent="0.45"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43" x14ac:dyDescent="0.4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43" ht="23.25" x14ac:dyDescent="0.45">
      <c r="V32" s="41">
        <v>103</v>
      </c>
    </row>
  </sheetData>
  <mergeCells count="27">
    <mergeCell ref="K8:L8"/>
    <mergeCell ref="A6:B6"/>
    <mergeCell ref="E6:F6"/>
    <mergeCell ref="G6:V6"/>
    <mergeCell ref="A7:B7"/>
    <mergeCell ref="C7:D7"/>
    <mergeCell ref="E7:F7"/>
    <mergeCell ref="G7:H7"/>
    <mergeCell ref="I7:V7"/>
    <mergeCell ref="A8:B8"/>
    <mergeCell ref="C8:D8"/>
    <mergeCell ref="E8:F8"/>
    <mergeCell ref="G8:H8"/>
    <mergeCell ref="I8:J8"/>
    <mergeCell ref="A9:B9"/>
    <mergeCell ref="I9:J9"/>
    <mergeCell ref="K9:L9"/>
    <mergeCell ref="M9:N9"/>
    <mergeCell ref="O9:P9"/>
    <mergeCell ref="Q9:R9"/>
    <mergeCell ref="S9:T9"/>
    <mergeCell ref="U9:V9"/>
    <mergeCell ref="M8:N8"/>
    <mergeCell ref="O8:P8"/>
    <mergeCell ref="Q8:R8"/>
    <mergeCell ref="S8:T8"/>
    <mergeCell ref="U8:V8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16.1</vt:lpstr>
      <vt:lpstr>'ตาราง 16.1'!Print_Area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2015-01-19T03:26:39Z</cp:lastPrinted>
  <dcterms:created xsi:type="dcterms:W3CDTF">1999-10-21T09:23:04Z</dcterms:created>
  <dcterms:modified xsi:type="dcterms:W3CDTF">2015-02-20T08:59:22Z</dcterms:modified>
</cp:coreProperties>
</file>