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495" yWindow="195" windowWidth="10110" windowHeight="5820" tabRatio="821" firstSheet="1" activeTab="1"/>
  </bookViews>
  <sheets>
    <sheet name="laroux" sheetId="1" state="veryHidden" r:id="rId1"/>
    <sheet name="ตาราง 16.2(112)" sheetId="22692" r:id="rId2"/>
    <sheet name="ตาราง 16.2 (113)" sheetId="224" r:id="rId3"/>
  </sheets>
  <calcPr calcId="125725"/>
</workbook>
</file>

<file path=xl/calcChain.xml><?xml version="1.0" encoding="utf-8"?>
<calcChain xmlns="http://schemas.openxmlformats.org/spreadsheetml/2006/main">
  <c r="C18" i="224"/>
  <c r="C17"/>
  <c r="C16"/>
  <c r="C15"/>
  <c r="C14"/>
  <c r="C13"/>
  <c r="C19"/>
  <c r="C20"/>
  <c r="C12"/>
</calcChain>
</file>

<file path=xl/sharedStrings.xml><?xml version="1.0" encoding="utf-8"?>
<sst xmlns="http://schemas.openxmlformats.org/spreadsheetml/2006/main" count="76" uniqueCount="41">
  <si>
    <t>Sub - total</t>
  </si>
  <si>
    <t>Holdings that</t>
  </si>
  <si>
    <t>do not employ</t>
  </si>
  <si>
    <t>ลูกจ้างประจำ</t>
  </si>
  <si>
    <t>ผู้ถือครองที่ไม่จ้าง</t>
  </si>
  <si>
    <t>รวม</t>
  </si>
  <si>
    <t>ผู้ถือครองที่จ้างลูกจ้างประจำ  Holdings that employ permanent workers</t>
  </si>
  <si>
    <t>จำนวนลูกจ้างประจำ  Number of permanent workers</t>
  </si>
  <si>
    <t>รวม  Total</t>
  </si>
  <si>
    <t>แหล่งที่มาของลูกจ้างประจำ  Source of permanent workers</t>
  </si>
  <si>
    <t>permanent worker</t>
  </si>
  <si>
    <t xml:space="preserve">        รวมทั้งสิ้น       Total</t>
  </si>
  <si>
    <t xml:space="preserve">           รวม          Sub - total                             </t>
  </si>
  <si>
    <t xml:space="preserve">         คนไทย         Thai</t>
  </si>
  <si>
    <t xml:space="preserve">        คนต่างด้าว         Foreigner</t>
  </si>
  <si>
    <t xml:space="preserve">     คนไทยและคนต่างด้าว      Thai and Foreigner</t>
  </si>
  <si>
    <t xml:space="preserve">    1  คน     person</t>
  </si>
  <si>
    <t xml:space="preserve">   2 - 3  คน   persons</t>
  </si>
  <si>
    <t xml:space="preserve">   4 - 5  คน   persons</t>
  </si>
  <si>
    <t xml:space="preserve">   6 - 9  คน   persons</t>
  </si>
  <si>
    <t xml:space="preserve"> 10 - 19  คน  persons</t>
  </si>
  <si>
    <t xml:space="preserve"> 20 - 49  คน  persons</t>
  </si>
  <si>
    <t xml:space="preserve"> 50 - 99  คน  persons</t>
  </si>
  <si>
    <t xml:space="preserve">   100 คนขึ้นไป     persons  and over</t>
  </si>
  <si>
    <t xml:space="preserve">      ขนาดเนื้อที่ถือครองทั้งสิ้น (ไร่)       Size of total area of holding (rai)                                                                                                                                                                               </t>
  </si>
  <si>
    <t>-</t>
  </si>
  <si>
    <t xml:space="preserve">        ต่ำกว่า  Under  2</t>
  </si>
  <si>
    <t xml:space="preserve">          2       -       5</t>
  </si>
  <si>
    <t xml:space="preserve">          6       -       9</t>
  </si>
  <si>
    <t xml:space="preserve">         10       -      19</t>
  </si>
  <si>
    <t xml:space="preserve">         20       -      39</t>
  </si>
  <si>
    <t xml:space="preserve">         40       -      59</t>
  </si>
  <si>
    <t xml:space="preserve">         60       -     139</t>
  </si>
  <si>
    <t xml:space="preserve">      ต่ำกว่า  Under  2</t>
  </si>
  <si>
    <t xml:space="preserve">                  </t>
  </si>
  <si>
    <t xml:space="preserve">     ขนาดเนื้อที่ถือครองทั้งสิ้น (ไร่)       Size of total area of holding (rai)                                                                                                                                                                               </t>
  </si>
  <si>
    <t xml:space="preserve">        140  ขึ้นไป  and over</t>
  </si>
  <si>
    <t>ตาราง  16.2   จำนวนผู้ถือครองทำการเกษตร  จำแนกตามการจ้างลูกจ้างประจำทำงานเกษตร  แหล่งที่มาของลูกจ้างประจำ จำนวนลูกจ้างประจำ และขนาดเนื้อที่ถือครองทั้งสิ้น</t>
  </si>
  <si>
    <t>Table  16.2   Number of holdings by employment permanent workers, source of workers, number of permanent workers and size of total area  of holding</t>
  </si>
  <si>
    <t>Table  16.2   Number of holdings by employment permanent workers, source of workers, number of permanent workers and size of total area  of holding (Contd.)</t>
  </si>
  <si>
    <t>ตาราง  16.2   จำนวนผู้ถือครองทำการเกษตร  จำแนกตามการจ้างลูกจ้างประจำทำงานเกษตร  แหล่งที่มาของลูกจ้างประจำ จำนวนลูกจ้างประจำ และขนาดเนื้อที่ถือครองทั้งสิ้น (ต่อ)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</si>
</sst>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4"/>
      <name val="AngsanaUPC"/>
    </font>
    <font>
      <sz val="14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AngsanaUPC"/>
      <family val="1"/>
      <charset val="22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2" fillId="0" borderId="0" xfId="0" applyFont="1" applyFill="1" applyAlignment="1">
      <alignment horizontal="center"/>
    </xf>
    <xf numFmtId="0" fontId="1" fillId="0" borderId="0" xfId="0" applyFont="1" applyFill="1"/>
    <xf numFmtId="0" fontId="2" fillId="0" borderId="0" xfId="0" applyFont="1" applyFill="1" applyBorder="1"/>
    <xf numFmtId="0" fontId="1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Alignment="1">
      <alignment textRotation="180"/>
    </xf>
    <xf numFmtId="0" fontId="2" fillId="0" borderId="2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6" xfId="0" applyFont="1" applyFill="1" applyBorder="1"/>
    <xf numFmtId="0" fontId="1" fillId="0" borderId="6" xfId="0" applyFont="1" applyFill="1" applyBorder="1"/>
    <xf numFmtId="0" fontId="2" fillId="0" borderId="7" xfId="0" applyFont="1" applyFill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3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4" fillId="0" borderId="1" xfId="0" applyFont="1" applyBorder="1"/>
    <xf numFmtId="0" fontId="6" fillId="0" borderId="0" xfId="0" applyFont="1" applyAlignment="1">
      <alignment horizontal="center"/>
    </xf>
    <xf numFmtId="0" fontId="4" fillId="0" borderId="0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6" xfId="0" applyFont="1" applyBorder="1"/>
    <xf numFmtId="0" fontId="4" fillId="0" borderId="11" xfId="0" applyFont="1" applyBorder="1"/>
    <xf numFmtId="0" fontId="1" fillId="0" borderId="7" xfId="0" applyFont="1" applyBorder="1"/>
    <xf numFmtId="0" fontId="1" fillId="2" borderId="8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Continuous"/>
    </xf>
    <xf numFmtId="0" fontId="1" fillId="2" borderId="7" xfId="0" applyFont="1" applyFill="1" applyBorder="1" applyAlignment="1">
      <alignment horizontal="centerContinuous"/>
    </xf>
    <xf numFmtId="0" fontId="1" fillId="0" borderId="6" xfId="0" applyFont="1" applyFill="1" applyBorder="1"/>
    <xf numFmtId="0" fontId="1" fillId="0" borderId="0" xfId="0" applyFont="1" applyAlignment="1">
      <alignment horizontal="center" textRotation="180"/>
    </xf>
    <xf numFmtId="0" fontId="3" fillId="0" borderId="0" xfId="0" applyFont="1" applyFill="1" applyAlignment="1">
      <alignment horizontal="center"/>
    </xf>
    <xf numFmtId="187" fontId="4" fillId="0" borderId="0" xfId="1" applyNumberFormat="1" applyFont="1" applyBorder="1" applyAlignment="1">
      <alignment horizontal="right" wrapText="1"/>
    </xf>
    <xf numFmtId="187" fontId="1" fillId="0" borderId="0" xfId="1" applyNumberFormat="1" applyFont="1" applyBorder="1" applyAlignment="1">
      <alignment horizontal="right" wrapText="1"/>
    </xf>
    <xf numFmtId="187" fontId="2" fillId="0" borderId="0" xfId="1" applyNumberFormat="1" applyFont="1" applyFill="1" applyAlignment="1">
      <alignment horizontal="center"/>
    </xf>
    <xf numFmtId="187" fontId="4" fillId="0" borderId="0" xfId="1" applyNumberFormat="1" applyFont="1" applyBorder="1" applyAlignment="1">
      <alignment horizontal="center"/>
    </xf>
    <xf numFmtId="187" fontId="1" fillId="0" borderId="0" xfId="1" applyNumberFormat="1" applyFont="1" applyBorder="1" applyAlignment="1">
      <alignment horizontal="center"/>
    </xf>
    <xf numFmtId="3" fontId="4" fillId="0" borderId="0" xfId="1" applyNumberFormat="1" applyFont="1" applyBorder="1" applyAlignment="1">
      <alignment horizontal="right" wrapText="1"/>
    </xf>
    <xf numFmtId="3" fontId="1" fillId="0" borderId="0" xfId="1" applyNumberFormat="1" applyFont="1" applyBorder="1" applyAlignment="1">
      <alignment horizontal="right" wrapText="1"/>
    </xf>
    <xf numFmtId="0" fontId="8" fillId="0" borderId="0" xfId="0" applyFont="1" applyAlignment="1">
      <alignment horizontal="left" textRotation="180"/>
    </xf>
    <xf numFmtId="0" fontId="8" fillId="0" borderId="0" xfId="0" applyFont="1" applyFill="1" applyAlignment="1">
      <alignment textRotation="180"/>
    </xf>
    <xf numFmtId="0" fontId="1" fillId="0" borderId="8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/>
    <xf numFmtId="0" fontId="1" fillId="0" borderId="9" xfId="0" applyFont="1" applyFill="1" applyBorder="1"/>
    <xf numFmtId="0" fontId="1" fillId="0" borderId="6" xfId="0" applyFont="1" applyFill="1" applyBorder="1"/>
    <xf numFmtId="0" fontId="1" fillId="0" borderId="10" xfId="0" applyFont="1" applyFill="1" applyBorder="1"/>
    <xf numFmtId="0" fontId="1" fillId="0" borderId="7" xfId="0" applyFont="1" applyFill="1" applyBorder="1"/>
    <xf numFmtId="0" fontId="1" fillId="0" borderId="8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3" fontId="4" fillId="0" borderId="0" xfId="0" applyNumberFormat="1" applyFont="1" applyFill="1" applyAlignment="1">
      <alignment horizontal="right"/>
    </xf>
    <xf numFmtId="3" fontId="1" fillId="0" borderId="0" xfId="0" applyNumberFormat="1" applyFont="1" applyFill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O34"/>
  <sheetViews>
    <sheetView tabSelected="1" defaultGridColor="0" colorId="12" workbookViewId="0">
      <selection activeCell="G12" sqref="G12"/>
    </sheetView>
  </sheetViews>
  <sheetFormatPr defaultRowHeight="21" customHeight="1"/>
  <cols>
    <col min="1" max="1" width="4.6640625" style="1" customWidth="1"/>
    <col min="2" max="2" width="30.83203125" style="1" customWidth="1"/>
    <col min="3" max="3" width="15.33203125" style="1" customWidth="1"/>
    <col min="4" max="4" width="5.33203125" style="1" customWidth="1"/>
    <col min="5" max="5" width="13.33203125" style="1" customWidth="1"/>
    <col min="6" max="6" width="7" style="1" customWidth="1"/>
    <col min="7" max="7" width="11.6640625" style="3" customWidth="1"/>
    <col min="8" max="8" width="7.5" style="3" customWidth="1"/>
    <col min="9" max="9" width="13.33203125" style="3" customWidth="1"/>
    <col min="10" max="10" width="7.33203125" style="3" customWidth="1"/>
    <col min="11" max="11" width="14.5" style="3" customWidth="1"/>
    <col min="12" max="12" width="7.6640625" style="3" customWidth="1"/>
    <col min="13" max="13" width="14.6640625" style="3" customWidth="1"/>
    <col min="14" max="14" width="8.6640625" style="3" customWidth="1"/>
    <col min="15" max="15" width="4.83203125" style="3" customWidth="1"/>
    <col min="16" max="16384" width="9.33203125" style="1"/>
  </cols>
  <sheetData>
    <row r="1" spans="1:15" ht="27" customHeight="1">
      <c r="O1" s="50">
        <v>112</v>
      </c>
    </row>
    <row r="2" spans="1:15" ht="24" customHeight="1">
      <c r="B2" s="2" t="s">
        <v>37</v>
      </c>
      <c r="C2" s="2"/>
      <c r="D2" s="2"/>
      <c r="E2" s="2"/>
      <c r="F2" s="2"/>
      <c r="G2" s="41"/>
      <c r="H2" s="41"/>
      <c r="I2" s="41"/>
      <c r="J2" s="41"/>
      <c r="K2" s="41"/>
      <c r="L2" s="41"/>
      <c r="M2" s="41"/>
    </row>
    <row r="3" spans="1:15" ht="24" customHeight="1">
      <c r="B3" s="2" t="s">
        <v>38</v>
      </c>
      <c r="C3" s="2"/>
      <c r="D3" s="2"/>
      <c r="E3" s="2"/>
      <c r="F3" s="2"/>
      <c r="G3" s="41"/>
      <c r="H3" s="41"/>
      <c r="I3" s="41"/>
      <c r="J3" s="41"/>
      <c r="K3" s="41"/>
      <c r="L3" s="41"/>
      <c r="M3" s="41"/>
    </row>
    <row r="4" spans="1:15" ht="11.25" customHeight="1">
      <c r="B4" s="2"/>
    </row>
    <row r="5" spans="1:15" ht="4.5" hidden="1" customHeight="1">
      <c r="A5" s="11"/>
      <c r="B5" s="11"/>
      <c r="C5" s="11"/>
      <c r="D5" s="11"/>
      <c r="E5" s="11"/>
      <c r="F5" s="11"/>
      <c r="G5" s="12"/>
      <c r="H5" s="12"/>
      <c r="I5" s="12"/>
      <c r="J5" s="12"/>
      <c r="K5" s="12"/>
      <c r="L5" s="12"/>
      <c r="M5" s="12"/>
      <c r="N5" s="12"/>
    </row>
    <row r="6" spans="1:15" s="4" customFormat="1" ht="23.1" customHeight="1">
      <c r="A6" s="61" t="s">
        <v>35</v>
      </c>
      <c r="B6" s="52"/>
      <c r="C6" s="51" t="s">
        <v>11</v>
      </c>
      <c r="D6" s="52"/>
      <c r="E6" s="71" t="s">
        <v>4</v>
      </c>
      <c r="F6" s="72"/>
      <c r="G6" s="64" t="s">
        <v>6</v>
      </c>
      <c r="H6" s="65"/>
      <c r="I6" s="65"/>
      <c r="J6" s="65"/>
      <c r="K6" s="65"/>
      <c r="L6" s="65"/>
      <c r="M6" s="65"/>
      <c r="N6" s="65"/>
      <c r="O6" s="6"/>
    </row>
    <row r="7" spans="1:15" s="4" customFormat="1" ht="23.1" customHeight="1">
      <c r="A7" s="62"/>
      <c r="B7" s="54"/>
      <c r="C7" s="53"/>
      <c r="D7" s="54"/>
      <c r="E7" s="59" t="s">
        <v>3</v>
      </c>
      <c r="F7" s="60"/>
      <c r="G7" s="64" t="s">
        <v>9</v>
      </c>
      <c r="H7" s="65"/>
      <c r="I7" s="65"/>
      <c r="J7" s="65"/>
      <c r="K7" s="65"/>
      <c r="L7" s="65"/>
      <c r="M7" s="65"/>
      <c r="N7" s="65"/>
      <c r="O7" s="6"/>
    </row>
    <row r="8" spans="1:15" s="4" customFormat="1" ht="23.1" customHeight="1">
      <c r="A8" s="62"/>
      <c r="B8" s="54"/>
      <c r="C8" s="53"/>
      <c r="D8" s="54"/>
      <c r="E8" s="59" t="s">
        <v>1</v>
      </c>
      <c r="F8" s="60"/>
      <c r="G8" s="51" t="s">
        <v>12</v>
      </c>
      <c r="H8" s="66"/>
      <c r="I8" s="51" t="s">
        <v>13</v>
      </c>
      <c r="J8" s="52"/>
      <c r="K8" s="51" t="s">
        <v>14</v>
      </c>
      <c r="L8" s="52"/>
      <c r="M8" s="62" t="s">
        <v>15</v>
      </c>
      <c r="N8" s="62"/>
      <c r="O8" s="6"/>
    </row>
    <row r="9" spans="1:15" s="4" customFormat="1" ht="23.1" customHeight="1">
      <c r="A9" s="62"/>
      <c r="B9" s="54"/>
      <c r="C9" s="53"/>
      <c r="D9" s="54"/>
      <c r="E9" s="59" t="s">
        <v>2</v>
      </c>
      <c r="F9" s="60"/>
      <c r="G9" s="67"/>
      <c r="H9" s="68"/>
      <c r="I9" s="53"/>
      <c r="J9" s="54"/>
      <c r="K9" s="53"/>
      <c r="L9" s="54"/>
      <c r="M9" s="62"/>
      <c r="N9" s="62"/>
      <c r="O9" s="6"/>
    </row>
    <row r="10" spans="1:15" s="4" customFormat="1" ht="23.1" customHeight="1">
      <c r="A10" s="63"/>
      <c r="B10" s="56"/>
      <c r="C10" s="55"/>
      <c r="D10" s="56"/>
      <c r="E10" s="57" t="s">
        <v>10</v>
      </c>
      <c r="F10" s="58"/>
      <c r="G10" s="69"/>
      <c r="H10" s="70"/>
      <c r="I10" s="55"/>
      <c r="J10" s="56"/>
      <c r="K10" s="55"/>
      <c r="L10" s="56"/>
      <c r="M10" s="63"/>
      <c r="N10" s="63"/>
      <c r="O10" s="6"/>
    </row>
    <row r="11" spans="1:15" ht="5.0999999999999996" customHeight="1">
      <c r="A11" s="5"/>
      <c r="B11" s="13"/>
      <c r="C11" s="5"/>
      <c r="D11" s="5"/>
      <c r="E11" s="5"/>
      <c r="F11" s="5"/>
      <c r="G11" s="7"/>
      <c r="H11" s="7"/>
      <c r="I11" s="7"/>
      <c r="J11" s="7"/>
      <c r="K11" s="7"/>
      <c r="L11" s="7"/>
      <c r="M11" s="7"/>
      <c r="N11" s="7"/>
    </row>
    <row r="12" spans="1:15" ht="24.95" customHeight="1">
      <c r="A12" s="8" t="s">
        <v>8</v>
      </c>
      <c r="B12" s="14"/>
      <c r="C12" s="47">
        <v>86729</v>
      </c>
      <c r="D12" s="47"/>
      <c r="E12" s="47">
        <v>77732.28</v>
      </c>
      <c r="F12" s="47"/>
      <c r="G12" s="88">
        <v>8996.7199999999993</v>
      </c>
      <c r="H12" s="47"/>
      <c r="I12" s="47">
        <v>8894.17</v>
      </c>
      <c r="J12" s="47"/>
      <c r="K12" s="47">
        <v>46.4</v>
      </c>
      <c r="L12" s="47"/>
      <c r="M12" s="47">
        <v>56.15</v>
      </c>
      <c r="N12" s="42"/>
      <c r="O12" s="44"/>
    </row>
    <row r="13" spans="1:15" ht="24.95" customHeight="1">
      <c r="A13" s="8"/>
      <c r="B13" s="14" t="s">
        <v>26</v>
      </c>
      <c r="C13" s="48">
        <v>7816.37</v>
      </c>
      <c r="D13" s="48"/>
      <c r="E13" s="48">
        <v>7807.2</v>
      </c>
      <c r="F13" s="48"/>
      <c r="G13" s="89">
        <v>9.17</v>
      </c>
      <c r="H13" s="48"/>
      <c r="I13" s="48">
        <v>9.17</v>
      </c>
      <c r="J13" s="48"/>
      <c r="K13" s="48" t="s">
        <v>25</v>
      </c>
      <c r="L13" s="48"/>
      <c r="M13" s="48" t="s">
        <v>25</v>
      </c>
      <c r="N13" s="43"/>
      <c r="O13" s="44"/>
    </row>
    <row r="14" spans="1:15" ht="24.95" customHeight="1">
      <c r="A14" s="9"/>
      <c r="B14" s="14" t="s">
        <v>27</v>
      </c>
      <c r="C14" s="48">
        <v>23779.97</v>
      </c>
      <c r="D14" s="48"/>
      <c r="E14" s="48">
        <v>23205.73</v>
      </c>
      <c r="F14" s="48"/>
      <c r="G14" s="89">
        <v>574.24</v>
      </c>
      <c r="H14" s="48"/>
      <c r="I14" s="48">
        <v>574.24</v>
      </c>
      <c r="J14" s="48"/>
      <c r="K14" s="48" t="s">
        <v>25</v>
      </c>
      <c r="L14" s="48"/>
      <c r="M14" s="48" t="s">
        <v>25</v>
      </c>
      <c r="N14" s="43"/>
      <c r="O14" s="44"/>
    </row>
    <row r="15" spans="1:15" ht="24.95" customHeight="1">
      <c r="A15" s="9"/>
      <c r="B15" s="14" t="s">
        <v>28</v>
      </c>
      <c r="C15" s="48">
        <v>14747.31</v>
      </c>
      <c r="D15" s="48"/>
      <c r="E15" s="48">
        <v>14068.14</v>
      </c>
      <c r="F15" s="48"/>
      <c r="G15" s="89">
        <v>679.17</v>
      </c>
      <c r="H15" s="48"/>
      <c r="I15" s="48">
        <v>671.03</v>
      </c>
      <c r="J15" s="48"/>
      <c r="K15" s="48">
        <v>4.09</v>
      </c>
      <c r="L15" s="48"/>
      <c r="M15" s="48">
        <v>4.05</v>
      </c>
      <c r="N15" s="43"/>
      <c r="O15" s="44"/>
    </row>
    <row r="16" spans="1:15" ht="24.95" customHeight="1">
      <c r="A16" s="9"/>
      <c r="B16" s="14" t="s">
        <v>29</v>
      </c>
      <c r="C16" s="48">
        <v>23094.37</v>
      </c>
      <c r="D16" s="48"/>
      <c r="E16" s="48">
        <v>20853.759999999998</v>
      </c>
      <c r="F16" s="48"/>
      <c r="G16" s="89">
        <v>2240.61</v>
      </c>
      <c r="H16" s="48"/>
      <c r="I16" s="48">
        <v>2232.46</v>
      </c>
      <c r="J16" s="48"/>
      <c r="K16" s="48">
        <v>8.15</v>
      </c>
      <c r="L16" s="48"/>
      <c r="M16" s="48" t="s">
        <v>25</v>
      </c>
      <c r="N16" s="43"/>
      <c r="O16" s="44"/>
    </row>
    <row r="17" spans="1:15" ht="24.95" customHeight="1">
      <c r="A17" s="9"/>
      <c r="B17" s="14" t="s">
        <v>30</v>
      </c>
      <c r="C17" s="48">
        <v>12302.41</v>
      </c>
      <c r="D17" s="48"/>
      <c r="E17" s="48">
        <v>9504.49</v>
      </c>
      <c r="F17" s="48"/>
      <c r="G17" s="89">
        <v>2797.92</v>
      </c>
      <c r="H17" s="48"/>
      <c r="I17" s="48">
        <v>2774.43</v>
      </c>
      <c r="J17" s="48"/>
      <c r="K17" s="48">
        <v>11.37</v>
      </c>
      <c r="L17" s="48"/>
      <c r="M17" s="48">
        <v>12.12</v>
      </c>
      <c r="N17" s="43"/>
      <c r="O17" s="44"/>
    </row>
    <row r="18" spans="1:15" ht="24.95" customHeight="1">
      <c r="A18" s="9"/>
      <c r="B18" s="14" t="s">
        <v>31</v>
      </c>
      <c r="C18" s="48">
        <v>3068.03</v>
      </c>
      <c r="D18" s="48"/>
      <c r="E18" s="48">
        <v>1688.65</v>
      </c>
      <c r="F18" s="48"/>
      <c r="G18" s="89">
        <v>1379.38</v>
      </c>
      <c r="H18" s="48"/>
      <c r="I18" s="48">
        <v>1358.56</v>
      </c>
      <c r="J18" s="48"/>
      <c r="K18" s="48">
        <v>13.09</v>
      </c>
      <c r="L18" s="48"/>
      <c r="M18" s="48">
        <v>7.73</v>
      </c>
      <c r="N18" s="43"/>
      <c r="O18" s="44"/>
    </row>
    <row r="19" spans="1:15" ht="24.95" customHeight="1">
      <c r="A19" s="9"/>
      <c r="B19" s="14" t="s">
        <v>32</v>
      </c>
      <c r="C19" s="48">
        <v>1636.83</v>
      </c>
      <c r="D19" s="48"/>
      <c r="E19" s="48">
        <v>567.12</v>
      </c>
      <c r="F19" s="48"/>
      <c r="G19" s="89">
        <v>1069.71</v>
      </c>
      <c r="H19" s="48"/>
      <c r="I19" s="48">
        <v>1039.03</v>
      </c>
      <c r="J19" s="48"/>
      <c r="K19" s="48">
        <v>5.2</v>
      </c>
      <c r="L19" s="48"/>
      <c r="M19" s="48">
        <v>25.48</v>
      </c>
      <c r="N19" s="43"/>
      <c r="O19" s="44"/>
    </row>
    <row r="20" spans="1:15" ht="25.5" customHeight="1">
      <c r="A20" s="9"/>
      <c r="B20" s="39" t="s">
        <v>36</v>
      </c>
      <c r="C20" s="48">
        <v>283.72000000000003</v>
      </c>
      <c r="D20" s="48"/>
      <c r="E20" s="48">
        <v>37.200000000000003</v>
      </c>
      <c r="F20" s="48"/>
      <c r="G20" s="89">
        <v>246.52</v>
      </c>
      <c r="H20" s="48"/>
      <c r="I20" s="48">
        <v>235.25</v>
      </c>
      <c r="J20" s="48"/>
      <c r="K20" s="48">
        <v>4.51</v>
      </c>
      <c r="L20" s="48"/>
      <c r="M20" s="48">
        <v>6.76</v>
      </c>
      <c r="N20" s="43"/>
      <c r="O20" s="44"/>
    </row>
    <row r="21" spans="1:15" s="5" customFormat="1" ht="11.25" customHeight="1">
      <c r="A21" s="11"/>
      <c r="B21" s="1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7"/>
    </row>
    <row r="22" spans="1:15" s="5" customFormat="1" ht="21" customHeight="1">
      <c r="G22" s="7"/>
      <c r="H22" s="7"/>
      <c r="I22" s="7"/>
      <c r="J22" s="7"/>
      <c r="K22" s="7"/>
      <c r="L22" s="7"/>
      <c r="M22" s="7"/>
      <c r="N22" s="7"/>
      <c r="O22" s="7"/>
    </row>
    <row r="23" spans="1:15" ht="21" customHeight="1">
      <c r="N23" s="10"/>
      <c r="O23" s="1"/>
    </row>
    <row r="33" ht="15.75"/>
    <row r="34" ht="15.75"/>
  </sheetData>
  <mergeCells count="13">
    <mergeCell ref="I8:J10"/>
    <mergeCell ref="E10:F10"/>
    <mergeCell ref="E7:F7"/>
    <mergeCell ref="A6:B10"/>
    <mergeCell ref="C6:D10"/>
    <mergeCell ref="G6:N6"/>
    <mergeCell ref="G7:N7"/>
    <mergeCell ref="G8:H10"/>
    <mergeCell ref="K8:L10"/>
    <mergeCell ref="M8:N10"/>
    <mergeCell ref="E6:F6"/>
    <mergeCell ref="E8:F8"/>
    <mergeCell ref="E9:F9"/>
  </mergeCells>
  <pageMargins left="0.51181102362204722" right="0.31496062992125984" top="0.39370078740157483" bottom="0.31496062992125984" header="0.19685039370078741" footer="0.19685039370078741"/>
  <pageSetup paperSize="9" orientation="landscape" r:id="rId1"/>
  <headerFooter alignWithMargins="0">
    <oddFooter xml:space="preserve"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2:U34"/>
  <sheetViews>
    <sheetView defaultGridColor="0" topLeftCell="A13" colorId="12" workbookViewId="0">
      <selection activeCell="C28" sqref="C28"/>
    </sheetView>
  </sheetViews>
  <sheetFormatPr defaultRowHeight="21" customHeight="1"/>
  <cols>
    <col min="1" max="1" width="4.6640625" style="16" customWidth="1"/>
    <col min="2" max="2" width="30.6640625" style="16" customWidth="1"/>
    <col min="3" max="3" width="10.1640625" style="16" customWidth="1"/>
    <col min="4" max="4" width="5.6640625" style="16" customWidth="1"/>
    <col min="5" max="5" width="9.83203125" style="17" customWidth="1"/>
    <col min="6" max="6" width="5.1640625" style="17" customWidth="1"/>
    <col min="7" max="7" width="10.1640625" style="17" customWidth="1"/>
    <col min="8" max="8" width="4.83203125" style="17" customWidth="1"/>
    <col min="9" max="9" width="9.83203125" style="17" customWidth="1"/>
    <col min="10" max="10" width="5.1640625" style="17" customWidth="1"/>
    <col min="11" max="11" width="8.5" style="17" customWidth="1"/>
    <col min="12" max="12" width="5.1640625" style="17" customWidth="1"/>
    <col min="13" max="13" width="10.33203125" style="17" customWidth="1"/>
    <col min="14" max="14" width="5.5" style="17" customWidth="1"/>
    <col min="15" max="15" width="8.1640625" style="17" customWidth="1"/>
    <col min="16" max="16" width="5.33203125" style="17" customWidth="1"/>
    <col min="17" max="17" width="8.6640625" style="17" customWidth="1"/>
    <col min="18" max="18" width="5.1640625" style="17" customWidth="1"/>
    <col min="19" max="19" width="9.6640625" style="17" customWidth="1"/>
    <col min="20" max="20" width="7.5" style="17" customWidth="1"/>
    <col min="21" max="21" width="4.1640625" style="17" customWidth="1"/>
    <col min="22" max="16384" width="9.33203125" style="16"/>
  </cols>
  <sheetData>
    <row r="2" spans="1:21" s="18" customFormat="1" ht="24" customHeight="1">
      <c r="B2" s="19" t="s">
        <v>40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spans="1:21" s="18" customFormat="1" ht="24" customHeight="1">
      <c r="B3" s="19" t="s">
        <v>39</v>
      </c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1"/>
      <c r="T3" s="20"/>
      <c r="U3" s="20"/>
    </row>
    <row r="4" spans="1:21" s="18" customFormat="1" ht="9" customHeight="1">
      <c r="B4" s="19" t="s">
        <v>34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1"/>
      <c r="T4" s="20"/>
      <c r="U4" s="20"/>
    </row>
    <row r="5" spans="1:21" s="18" customFormat="1" ht="4.5" hidden="1" customHeight="1">
      <c r="A5" s="28"/>
      <c r="B5" s="28"/>
      <c r="C5" s="28"/>
      <c r="D5" s="28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0"/>
    </row>
    <row r="6" spans="1:21" s="18" customFormat="1" ht="23.1" customHeight="1">
      <c r="A6" s="79" t="s">
        <v>24</v>
      </c>
      <c r="B6" s="74"/>
      <c r="C6" s="82" t="s">
        <v>6</v>
      </c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20"/>
    </row>
    <row r="7" spans="1:21" s="18" customFormat="1" ht="23.1" customHeight="1">
      <c r="A7" s="80"/>
      <c r="B7" s="76"/>
      <c r="C7" s="35"/>
      <c r="D7" s="36"/>
      <c r="E7" s="82" t="s">
        <v>7</v>
      </c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20"/>
    </row>
    <row r="8" spans="1:21" s="18" customFormat="1" ht="23.1" customHeight="1">
      <c r="A8" s="80"/>
      <c r="B8" s="76"/>
      <c r="C8" s="86" t="s">
        <v>5</v>
      </c>
      <c r="D8" s="87"/>
      <c r="E8" s="73" t="s">
        <v>16</v>
      </c>
      <c r="F8" s="74"/>
      <c r="G8" s="73" t="s">
        <v>17</v>
      </c>
      <c r="H8" s="74"/>
      <c r="I8" s="73" t="s">
        <v>18</v>
      </c>
      <c r="J8" s="74"/>
      <c r="K8" s="73" t="s">
        <v>19</v>
      </c>
      <c r="L8" s="74"/>
      <c r="M8" s="73" t="s">
        <v>20</v>
      </c>
      <c r="N8" s="74"/>
      <c r="O8" s="73" t="s">
        <v>21</v>
      </c>
      <c r="P8" s="74"/>
      <c r="Q8" s="73" t="s">
        <v>22</v>
      </c>
      <c r="R8" s="74"/>
      <c r="S8" s="80" t="s">
        <v>23</v>
      </c>
      <c r="T8" s="84"/>
      <c r="U8" s="20"/>
    </row>
    <row r="9" spans="1:21" s="18" customFormat="1" ht="23.1" customHeight="1">
      <c r="A9" s="80"/>
      <c r="B9" s="76"/>
      <c r="C9" s="86" t="s">
        <v>0</v>
      </c>
      <c r="D9" s="87"/>
      <c r="E9" s="75"/>
      <c r="F9" s="76"/>
      <c r="G9" s="75"/>
      <c r="H9" s="76"/>
      <c r="I9" s="75"/>
      <c r="J9" s="76"/>
      <c r="K9" s="75"/>
      <c r="L9" s="76"/>
      <c r="M9" s="75"/>
      <c r="N9" s="76"/>
      <c r="O9" s="75"/>
      <c r="P9" s="76"/>
      <c r="Q9" s="75"/>
      <c r="R9" s="76"/>
      <c r="S9" s="84"/>
      <c r="T9" s="84"/>
      <c r="U9" s="20"/>
    </row>
    <row r="10" spans="1:21" s="18" customFormat="1" ht="18.75" customHeight="1">
      <c r="A10" s="81"/>
      <c r="B10" s="78"/>
      <c r="C10" s="37"/>
      <c r="D10" s="38"/>
      <c r="E10" s="77"/>
      <c r="F10" s="78"/>
      <c r="G10" s="77"/>
      <c r="H10" s="78"/>
      <c r="I10" s="77"/>
      <c r="J10" s="78"/>
      <c r="K10" s="77"/>
      <c r="L10" s="78"/>
      <c r="M10" s="77"/>
      <c r="N10" s="78"/>
      <c r="O10" s="77"/>
      <c r="P10" s="78"/>
      <c r="Q10" s="77"/>
      <c r="R10" s="78"/>
      <c r="S10" s="85"/>
      <c r="T10" s="85"/>
      <c r="U10" s="20"/>
    </row>
    <row r="11" spans="1:21" s="18" customFormat="1" ht="5.0999999999999996" customHeight="1">
      <c r="A11" s="22"/>
      <c r="B11" s="32"/>
      <c r="C11" s="23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0"/>
    </row>
    <row r="12" spans="1:21" s="18" customFormat="1" ht="24.95" customHeight="1">
      <c r="A12" s="25" t="s">
        <v>8</v>
      </c>
      <c r="B12" s="33"/>
      <c r="C12" s="47">
        <f>SUM(E12+G12+I12+K12+M12+O12+Q12)</f>
        <v>8996.7199999999993</v>
      </c>
      <c r="D12" s="47"/>
      <c r="E12" s="47">
        <v>1119.8399999999999</v>
      </c>
      <c r="F12" s="47"/>
      <c r="G12" s="47">
        <v>5147.3599999999997</v>
      </c>
      <c r="H12" s="47"/>
      <c r="I12" s="47">
        <v>1615.92</v>
      </c>
      <c r="J12" s="47"/>
      <c r="K12" s="47">
        <v>693.53</v>
      </c>
      <c r="L12" s="47"/>
      <c r="M12" s="47">
        <v>296.88</v>
      </c>
      <c r="N12" s="47"/>
      <c r="O12" s="47">
        <v>115.16</v>
      </c>
      <c r="P12" s="47"/>
      <c r="Q12" s="47">
        <v>8.0299999999999994</v>
      </c>
      <c r="R12" s="42"/>
      <c r="S12" s="42" t="s">
        <v>25</v>
      </c>
      <c r="T12" s="45"/>
      <c r="U12" s="26"/>
    </row>
    <row r="13" spans="1:21" s="18" customFormat="1" ht="24.95" customHeight="1">
      <c r="A13" s="27"/>
      <c r="B13" s="32" t="s">
        <v>33</v>
      </c>
      <c r="C13" s="47">
        <f>SUM(E13+G13)</f>
        <v>9.17</v>
      </c>
      <c r="D13" s="48"/>
      <c r="E13" s="48">
        <v>1.0900000000000001</v>
      </c>
      <c r="F13" s="48"/>
      <c r="G13" s="48">
        <v>8.08</v>
      </c>
      <c r="H13" s="48"/>
      <c r="I13" s="48" t="s">
        <v>25</v>
      </c>
      <c r="J13" s="48"/>
      <c r="K13" s="48" t="s">
        <v>25</v>
      </c>
      <c r="L13" s="48"/>
      <c r="M13" s="48" t="s">
        <v>25</v>
      </c>
      <c r="N13" s="48"/>
      <c r="O13" s="48" t="s">
        <v>25</v>
      </c>
      <c r="P13" s="48"/>
      <c r="Q13" s="48" t="s">
        <v>25</v>
      </c>
      <c r="R13" s="43"/>
      <c r="S13" s="43" t="s">
        <v>25</v>
      </c>
      <c r="T13" s="46"/>
      <c r="U13" s="20"/>
    </row>
    <row r="14" spans="1:21" s="18" customFormat="1" ht="24.95" customHeight="1">
      <c r="A14" s="22"/>
      <c r="B14" s="32" t="s">
        <v>27</v>
      </c>
      <c r="C14" s="48">
        <f>SUM(E14+G14+I14+K14+M14)</f>
        <v>574.24</v>
      </c>
      <c r="D14" s="48"/>
      <c r="E14" s="48">
        <v>282.25</v>
      </c>
      <c r="F14" s="48"/>
      <c r="G14" s="48">
        <v>275.91000000000003</v>
      </c>
      <c r="H14" s="48"/>
      <c r="I14" s="48">
        <v>8.16</v>
      </c>
      <c r="J14" s="48"/>
      <c r="K14" s="48">
        <v>4.03</v>
      </c>
      <c r="L14" s="48"/>
      <c r="M14" s="48">
        <v>3.89</v>
      </c>
      <c r="N14" s="48"/>
      <c r="O14" s="48" t="s">
        <v>25</v>
      </c>
      <c r="P14" s="48"/>
      <c r="Q14" s="48" t="s">
        <v>25</v>
      </c>
      <c r="R14" s="43"/>
      <c r="S14" s="43" t="s">
        <v>25</v>
      </c>
      <c r="T14" s="46"/>
      <c r="U14" s="20"/>
    </row>
    <row r="15" spans="1:21" s="18" customFormat="1" ht="24.95" customHeight="1">
      <c r="A15" s="22"/>
      <c r="B15" s="32" t="s">
        <v>28</v>
      </c>
      <c r="C15" s="48">
        <f>SUM(E15+G15+I15+K15+M15)</f>
        <v>679.17</v>
      </c>
      <c r="D15" s="48"/>
      <c r="E15" s="48">
        <v>250.17</v>
      </c>
      <c r="F15" s="48"/>
      <c r="G15" s="48">
        <v>401.69</v>
      </c>
      <c r="H15" s="48"/>
      <c r="I15" s="48">
        <v>15.05</v>
      </c>
      <c r="J15" s="48"/>
      <c r="K15" s="48">
        <v>8.17</v>
      </c>
      <c r="L15" s="48"/>
      <c r="M15" s="48">
        <v>4.09</v>
      </c>
      <c r="N15" s="48"/>
      <c r="O15" s="48" t="s">
        <v>25</v>
      </c>
      <c r="P15" s="48"/>
      <c r="Q15" s="48" t="s">
        <v>25</v>
      </c>
      <c r="R15" s="43"/>
      <c r="S15" s="43" t="s">
        <v>25</v>
      </c>
      <c r="T15" s="46"/>
      <c r="U15" s="20"/>
    </row>
    <row r="16" spans="1:21" s="18" customFormat="1" ht="24.95" customHeight="1">
      <c r="A16" s="22"/>
      <c r="B16" s="32" t="s">
        <v>29</v>
      </c>
      <c r="C16" s="48">
        <f>SUM(E16+G16+I16+K16+M16)</f>
        <v>2240.62</v>
      </c>
      <c r="D16" s="48"/>
      <c r="E16" s="48">
        <v>365.11</v>
      </c>
      <c r="F16" s="48"/>
      <c r="G16" s="48">
        <v>1687.61</v>
      </c>
      <c r="H16" s="48"/>
      <c r="I16" s="48">
        <v>131.12</v>
      </c>
      <c r="J16" s="48"/>
      <c r="K16" s="48">
        <v>44.53</v>
      </c>
      <c r="L16" s="48"/>
      <c r="M16" s="48">
        <v>12.25</v>
      </c>
      <c r="N16" s="48"/>
      <c r="O16" s="48" t="s">
        <v>25</v>
      </c>
      <c r="P16" s="48"/>
      <c r="Q16" s="48" t="s">
        <v>25</v>
      </c>
      <c r="R16" s="43"/>
      <c r="S16" s="43" t="s">
        <v>25</v>
      </c>
      <c r="T16" s="46"/>
      <c r="U16" s="20"/>
    </row>
    <row r="17" spans="1:21" s="18" customFormat="1" ht="24.95" customHeight="1">
      <c r="A17" s="22"/>
      <c r="B17" s="32" t="s">
        <v>30</v>
      </c>
      <c r="C17" s="48">
        <f>SUM(E17+G17+I17+K17+M17+O17)</f>
        <v>2797.9199999999992</v>
      </c>
      <c r="D17" s="48"/>
      <c r="E17" s="48">
        <v>161.47</v>
      </c>
      <c r="F17" s="48"/>
      <c r="G17" s="48">
        <v>1964</v>
      </c>
      <c r="H17" s="48"/>
      <c r="I17" s="48">
        <v>548.72</v>
      </c>
      <c r="J17" s="48"/>
      <c r="K17" s="48">
        <v>95.74</v>
      </c>
      <c r="L17" s="48"/>
      <c r="M17" s="48">
        <v>23.95</v>
      </c>
      <c r="N17" s="48"/>
      <c r="O17" s="48">
        <v>4.04</v>
      </c>
      <c r="P17" s="48"/>
      <c r="Q17" s="48" t="s">
        <v>25</v>
      </c>
      <c r="R17" s="43"/>
      <c r="S17" s="43" t="s">
        <v>25</v>
      </c>
      <c r="T17" s="46"/>
      <c r="U17" s="20"/>
    </row>
    <row r="18" spans="1:21" s="18" customFormat="1" ht="24.95" customHeight="1">
      <c r="A18" s="22"/>
      <c r="B18" s="32" t="s">
        <v>31</v>
      </c>
      <c r="C18" s="48">
        <f>SUM(E18+G18+I18+K18+M18+O18)</f>
        <v>1379.39</v>
      </c>
      <c r="D18" s="48"/>
      <c r="E18" s="48">
        <v>24.26</v>
      </c>
      <c r="F18" s="48"/>
      <c r="G18" s="48">
        <v>599.96</v>
      </c>
      <c r="H18" s="48"/>
      <c r="I18" s="48">
        <v>547.65</v>
      </c>
      <c r="J18" s="48"/>
      <c r="K18" s="48">
        <v>175.75</v>
      </c>
      <c r="L18" s="48"/>
      <c r="M18" s="48">
        <v>27.63</v>
      </c>
      <c r="N18" s="48"/>
      <c r="O18" s="48">
        <v>4.1399999999999997</v>
      </c>
      <c r="P18" s="48"/>
      <c r="Q18" s="48" t="s">
        <v>25</v>
      </c>
      <c r="R18" s="43"/>
      <c r="S18" s="43" t="s">
        <v>25</v>
      </c>
      <c r="T18" s="46"/>
      <c r="U18" s="20"/>
    </row>
    <row r="19" spans="1:21" s="18" customFormat="1" ht="24.95" customHeight="1">
      <c r="A19" s="22"/>
      <c r="B19" s="32" t="s">
        <v>32</v>
      </c>
      <c r="C19" s="48">
        <f t="shared" ref="C19:C20" si="0">SUM(E19+G19+I19+K19+M19+O19+Q19)</f>
        <v>1069.71</v>
      </c>
      <c r="D19" s="48"/>
      <c r="E19" s="48">
        <v>34.4</v>
      </c>
      <c r="F19" s="48"/>
      <c r="G19" s="48">
        <v>198.91</v>
      </c>
      <c r="H19" s="48"/>
      <c r="I19" s="48">
        <v>326.94</v>
      </c>
      <c r="J19" s="48"/>
      <c r="K19" s="48">
        <v>311.41000000000003</v>
      </c>
      <c r="L19" s="48"/>
      <c r="M19" s="48">
        <v>166.08</v>
      </c>
      <c r="N19" s="48"/>
      <c r="O19" s="48">
        <v>27.83</v>
      </c>
      <c r="P19" s="48"/>
      <c r="Q19" s="48">
        <v>4.1399999999999997</v>
      </c>
      <c r="R19" s="43"/>
      <c r="S19" s="43" t="s">
        <v>25</v>
      </c>
      <c r="T19" s="46"/>
      <c r="U19" s="20"/>
    </row>
    <row r="20" spans="1:21" s="18" customFormat="1" ht="24.95" customHeight="1">
      <c r="A20" s="22"/>
      <c r="B20" s="32" t="s">
        <v>36</v>
      </c>
      <c r="C20" s="48">
        <f t="shared" si="0"/>
        <v>246.53</v>
      </c>
      <c r="D20" s="48"/>
      <c r="E20" s="48">
        <v>1.0900000000000001</v>
      </c>
      <c r="F20" s="48"/>
      <c r="G20" s="48">
        <v>11.21</v>
      </c>
      <c r="H20" s="48"/>
      <c r="I20" s="48">
        <v>38.28</v>
      </c>
      <c r="J20" s="48"/>
      <c r="K20" s="48">
        <v>53.91</v>
      </c>
      <c r="L20" s="48"/>
      <c r="M20" s="48">
        <v>58.99</v>
      </c>
      <c r="N20" s="48"/>
      <c r="O20" s="48">
        <v>79.150000000000006</v>
      </c>
      <c r="P20" s="48"/>
      <c r="Q20" s="48">
        <v>3.9</v>
      </c>
      <c r="R20" s="43"/>
      <c r="S20" s="43" t="s">
        <v>25</v>
      </c>
      <c r="T20" s="46"/>
      <c r="U20" s="20"/>
    </row>
    <row r="21" spans="1:21" s="18" customFormat="1" ht="11.25" customHeight="1">
      <c r="A21" s="30"/>
      <c r="B21" s="34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1"/>
      <c r="R21" s="31"/>
      <c r="S21" s="31"/>
      <c r="T21" s="31"/>
      <c r="U21" s="20"/>
    </row>
    <row r="22" spans="1:21" s="18" customFormat="1" ht="23.1" customHeight="1">
      <c r="P22" s="20"/>
      <c r="Q22" s="20"/>
      <c r="R22" s="20"/>
      <c r="S22" s="20"/>
      <c r="T22" s="20"/>
      <c r="U22" s="20"/>
    </row>
    <row r="23" spans="1:21" s="18" customFormat="1" ht="23.1" customHeight="1"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</row>
    <row r="24" spans="1:21" s="18" customFormat="1" ht="24" customHeight="1"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</row>
    <row r="25" spans="1:21" s="18" customFormat="1" ht="21" customHeight="1"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40"/>
    </row>
    <row r="26" spans="1:21" s="18" customFormat="1" ht="21" customHeight="1"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U26" s="20"/>
    </row>
    <row r="27" spans="1:21" s="18" customFormat="1" ht="25.5" customHeight="1"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49">
        <v>113</v>
      </c>
    </row>
    <row r="28" spans="1:21" s="18" customFormat="1" ht="21" customHeight="1"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</row>
    <row r="29" spans="1:21" s="18" customFormat="1" ht="21" customHeight="1"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</row>
    <row r="30" spans="1:21" s="18" customFormat="1" ht="21" customHeight="1"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</row>
    <row r="31" spans="1:21" s="18" customFormat="1" ht="21" customHeight="1"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</row>
    <row r="32" spans="1:21" s="18" customFormat="1" ht="17.25"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</row>
    <row r="33" spans="5:21" s="18" customFormat="1" ht="17.25"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</row>
    <row r="34" spans="5:21" s="18" customFormat="1" ht="21" customHeight="1"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</row>
  </sheetData>
  <mergeCells count="13">
    <mergeCell ref="G8:H10"/>
    <mergeCell ref="I8:J10"/>
    <mergeCell ref="K8:L10"/>
    <mergeCell ref="M8:N10"/>
    <mergeCell ref="A6:B10"/>
    <mergeCell ref="C6:T6"/>
    <mergeCell ref="E7:T7"/>
    <mergeCell ref="O8:P10"/>
    <mergeCell ref="Q8:R10"/>
    <mergeCell ref="S8:T10"/>
    <mergeCell ref="C8:D8"/>
    <mergeCell ref="C9:D9"/>
    <mergeCell ref="E8:F10"/>
  </mergeCells>
  <pageMargins left="0.51181102362204722" right="0.15748031496062992" top="0.59055118110236227" bottom="0.31496062992125984" header="0.19685039370078741" footer="0.19685039370078741"/>
  <pageSetup paperSize="9" scale="95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 16.2(112)</vt:lpstr>
      <vt:lpstr>ตาราง 16.2 (113)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mycom</cp:lastModifiedBy>
  <cp:lastPrinted>2015-01-03T03:30:30Z</cp:lastPrinted>
  <dcterms:created xsi:type="dcterms:W3CDTF">1999-10-22T09:27:16Z</dcterms:created>
  <dcterms:modified xsi:type="dcterms:W3CDTF">2015-02-24T04:31:40Z</dcterms:modified>
</cp:coreProperties>
</file>