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 activeTab="2"/>
  </bookViews>
  <sheets>
    <sheet name="ตาราง 16.6" sheetId="4" r:id="rId1"/>
    <sheet name="ตาราง 16.6 (ต่อ)" sheetId="5" r:id="rId2"/>
    <sheet name="ตาราง 16.6 (ต่อ.)" sheetId="6" r:id="rId3"/>
  </sheets>
  <definedNames>
    <definedName name="_xlnm.Print_Area" localSheetId="2">'ตาราง 16.6 (ต่อ.)'!$A$1:$Q$31</definedName>
  </definedNames>
  <calcPr calcId="125725"/>
</workbook>
</file>

<file path=xl/calcChain.xml><?xml version="1.0" encoding="utf-8"?>
<calcChain xmlns="http://schemas.openxmlformats.org/spreadsheetml/2006/main">
  <c r="E29" i="6"/>
  <c r="C29" s="1"/>
  <c r="E28"/>
  <c r="C28" s="1"/>
  <c r="E27"/>
  <c r="E26"/>
  <c r="C26" s="1"/>
  <c r="E25"/>
  <c r="C25" s="1"/>
  <c r="E24"/>
  <c r="C24" s="1"/>
  <c r="E23"/>
  <c r="E22"/>
  <c r="C22" s="1"/>
  <c r="E21"/>
  <c r="C21" s="1"/>
  <c r="E20"/>
  <c r="C20" s="1"/>
  <c r="E19"/>
  <c r="E18"/>
  <c r="C18" s="1"/>
  <c r="C16" s="1"/>
  <c r="E17"/>
  <c r="C17" s="1"/>
  <c r="C27"/>
  <c r="C23"/>
  <c r="C19"/>
  <c r="O16"/>
  <c r="M16"/>
  <c r="K16"/>
  <c r="I16"/>
  <c r="G16"/>
  <c r="C29" i="5"/>
  <c r="C28"/>
  <c r="C27"/>
  <c r="C26"/>
  <c r="C25"/>
  <c r="C24"/>
  <c r="C23"/>
  <c r="C22"/>
  <c r="C21"/>
  <c r="C20"/>
  <c r="C19"/>
  <c r="C18"/>
  <c r="C17"/>
  <c r="E29"/>
  <c r="E28"/>
  <c r="E27"/>
  <c r="E26"/>
  <c r="E25"/>
  <c r="E24"/>
  <c r="E23"/>
  <c r="E22"/>
  <c r="E21"/>
  <c r="E20"/>
  <c r="E19"/>
  <c r="E18"/>
  <c r="E17"/>
  <c r="O16"/>
  <c r="M16"/>
  <c r="K16"/>
  <c r="I16"/>
  <c r="G16"/>
  <c r="E16" i="6" l="1"/>
  <c r="E16" i="5"/>
  <c r="C16"/>
  <c r="C29" i="4"/>
  <c r="C28"/>
  <c r="C27"/>
  <c r="C26"/>
  <c r="C25"/>
  <c r="C24"/>
  <c r="C23"/>
  <c r="C22"/>
  <c r="C21"/>
  <c r="C20"/>
  <c r="C19"/>
  <c r="C18"/>
  <c r="C17"/>
  <c r="P16"/>
  <c r="M16"/>
  <c r="K16"/>
  <c r="I16"/>
  <c r="G16"/>
  <c r="E16"/>
  <c r="C16" l="1"/>
</calcChain>
</file>

<file path=xl/sharedStrings.xml><?xml version="1.0" encoding="utf-8"?>
<sst xmlns="http://schemas.openxmlformats.org/spreadsheetml/2006/main" count="174" uniqueCount="76">
  <si>
    <t>ชาย  Male</t>
  </si>
  <si>
    <t>หญิง  Female</t>
  </si>
  <si>
    <t>ทำงานเชิงเศรษฐกิจ  Economically active</t>
  </si>
  <si>
    <t>รวม  Total</t>
  </si>
  <si>
    <t xml:space="preserve">            10  -  14</t>
  </si>
  <si>
    <t xml:space="preserve">            15  -  19</t>
  </si>
  <si>
    <t xml:space="preserve">            20  -  24</t>
  </si>
  <si>
    <t xml:space="preserve">            25  -  29</t>
  </si>
  <si>
    <t xml:space="preserve">            30  -  34</t>
  </si>
  <si>
    <t xml:space="preserve">            35  -  39</t>
  </si>
  <si>
    <t xml:space="preserve">            40  -  44</t>
  </si>
  <si>
    <t xml:space="preserve">            45  -  49</t>
  </si>
  <si>
    <t xml:space="preserve">            50  -  54</t>
  </si>
  <si>
    <t xml:space="preserve">            55  -  59</t>
  </si>
  <si>
    <t xml:space="preserve">            60  -  64</t>
  </si>
  <si>
    <t xml:space="preserve">            65  -  69</t>
  </si>
  <si>
    <t>เพศและหมวดอายุของผู้ถือครอง</t>
  </si>
  <si>
    <t xml:space="preserve">      </t>
  </si>
  <si>
    <t>Sex and age group of holder</t>
  </si>
  <si>
    <t xml:space="preserve">       Total</t>
  </si>
  <si>
    <t xml:space="preserve">รวมทั้งสิ้น  </t>
  </si>
  <si>
    <t>Sub - total</t>
  </si>
  <si>
    <t>รวม</t>
  </si>
  <si>
    <t>on the holding and  other works</t>
  </si>
  <si>
    <t xml:space="preserve">Engaged in agricultural work </t>
  </si>
  <si>
    <t xml:space="preserve">ทำงานเกษตรในที่ถือครองและทำงานอื่น </t>
  </si>
  <si>
    <t>ทำงานเกษตร</t>
  </si>
  <si>
    <t>ในที่ถือครอง</t>
  </si>
  <si>
    <t xml:space="preserve">อย่างเดียว </t>
  </si>
  <si>
    <t xml:space="preserve">Engaged in </t>
  </si>
  <si>
    <t xml:space="preserve">agricultural </t>
  </si>
  <si>
    <t>work on the</t>
  </si>
  <si>
    <t>holding only</t>
  </si>
  <si>
    <t>ในที่ถือครองเป็นหลัก</t>
  </si>
  <si>
    <t>on other holdings</t>
  </si>
  <si>
    <t>agricultural work</t>
  </si>
  <si>
    <t xml:space="preserve">   Mainly engaged in     </t>
  </si>
  <si>
    <t xml:space="preserve">    และทำงานอื่นด้วย     </t>
  </si>
  <si>
    <t>ทำงานอื่นเป็นหลัก</t>
  </si>
  <si>
    <t>และทำงานเกษตร</t>
  </si>
  <si>
    <t xml:space="preserve"> in other works </t>
  </si>
  <si>
    <t>ในที่ถือครองด้วย</t>
  </si>
  <si>
    <t xml:space="preserve"> Mainly engaged  </t>
  </si>
  <si>
    <t>ไม่ทำงาน</t>
  </si>
  <si>
    <t>Not</t>
  </si>
  <si>
    <t xml:space="preserve">เชิงเศรษฐกิจ </t>
  </si>
  <si>
    <t xml:space="preserve">economically </t>
  </si>
  <si>
    <t>active work</t>
  </si>
  <si>
    <t>ทำงานอื่น</t>
  </si>
  <si>
    <t>(ไม่ทำงานเกษตร</t>
  </si>
  <si>
    <t xml:space="preserve">on the holding) </t>
  </si>
  <si>
    <t xml:space="preserve">(Not engaged in </t>
  </si>
  <si>
    <t xml:space="preserve">     ในที่ถือครอง)    </t>
  </si>
  <si>
    <t xml:space="preserve"> Mainly engaged   </t>
  </si>
  <si>
    <t xml:space="preserve">   in other works</t>
  </si>
  <si>
    <t xml:space="preserve">         10  -  14</t>
  </si>
  <si>
    <t xml:space="preserve">         15  -  19</t>
  </si>
  <si>
    <t xml:space="preserve">         20  -  24</t>
  </si>
  <si>
    <t xml:space="preserve">         25  -  29</t>
  </si>
  <si>
    <t xml:space="preserve">         30  -  34</t>
  </si>
  <si>
    <t xml:space="preserve">         35  -  39</t>
  </si>
  <si>
    <t xml:space="preserve">         40  -  44</t>
  </si>
  <si>
    <t xml:space="preserve">         45  -  49</t>
  </si>
  <si>
    <t xml:space="preserve">         50  -  54</t>
  </si>
  <si>
    <t xml:space="preserve">         55  -  59</t>
  </si>
  <si>
    <t xml:space="preserve">         60  -  64</t>
  </si>
  <si>
    <t xml:space="preserve">         65  -  69</t>
  </si>
  <si>
    <t xml:space="preserve">         70  ขึ้นไป  and over</t>
  </si>
  <si>
    <t xml:space="preserve">            70  ขึ้นไป  and over</t>
  </si>
  <si>
    <t xml:space="preserve">          0  -  14</t>
  </si>
  <si>
    <t xml:space="preserve">ตาราง  16.6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</t>
  </si>
  <si>
    <t>Table  16.6   Number of holder's household members age 10 years and over by activity status, sex and age group (including holder)</t>
  </si>
  <si>
    <t>ตาราง  16.6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 (ต่อ)</t>
  </si>
  <si>
    <t>Table  16.6   Number of holder's household members age 10 years and over by activity status, sex and age group (including holder)  (Contd.)</t>
  </si>
  <si>
    <t>ตาราง   16.6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 (ต่อ)</t>
  </si>
  <si>
    <t>Table   16.6   Number of holder's household members age 10 years and over by activity status, sex and age group (including holder)  (Contd.)</t>
  </si>
</sst>
</file>

<file path=xl/styles.xml><?xml version="1.0" encoding="utf-8"?>
<styleSheet xmlns="http://schemas.openxmlformats.org/spreadsheetml/2006/main">
  <fonts count="2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4"/>
      <name val="AngsanaUPC"/>
      <family val="1"/>
      <charset val="22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65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0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4"/>
      <name val="TH SarabunPSK"/>
      <family val="2"/>
    </font>
    <font>
      <sz val="18"/>
      <color theme="1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19" applyNumberFormat="0" applyFill="0" applyAlignment="0" applyProtection="0"/>
    <xf numFmtId="0" fontId="11" fillId="0" borderId="20" applyNumberFormat="0" applyFill="0" applyAlignment="0" applyProtection="0"/>
    <xf numFmtId="0" fontId="12" fillId="0" borderId="21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22" applyNumberFormat="0" applyAlignment="0" applyProtection="0"/>
    <xf numFmtId="0" fontId="17" fillId="7" borderId="23" applyNumberFormat="0" applyAlignment="0" applyProtection="0"/>
    <xf numFmtId="0" fontId="18" fillId="7" borderId="22" applyNumberFormat="0" applyAlignment="0" applyProtection="0"/>
    <xf numFmtId="0" fontId="19" fillId="0" borderId="24" applyNumberFormat="0" applyFill="0" applyAlignment="0" applyProtection="0"/>
    <xf numFmtId="0" fontId="20" fillId="8" borderId="2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7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9" borderId="26" applyNumberFormat="0" applyFont="0" applyAlignment="0" applyProtection="0"/>
    <xf numFmtId="0" fontId="1" fillId="9" borderId="26" applyNumberFormat="0" applyFont="0" applyAlignment="0" applyProtection="0"/>
    <xf numFmtId="0" fontId="1" fillId="0" borderId="0"/>
    <xf numFmtId="0" fontId="1" fillId="9" borderId="26" applyNumberFormat="0" applyFont="0" applyAlignment="0" applyProtection="0"/>
    <xf numFmtId="0" fontId="1" fillId="0" borderId="0"/>
    <xf numFmtId="0" fontId="1" fillId="0" borderId="0"/>
    <xf numFmtId="0" fontId="1" fillId="9" borderId="26" applyNumberFormat="0" applyFont="0" applyAlignment="0" applyProtection="0"/>
  </cellStyleXfs>
  <cellXfs count="101">
    <xf numFmtId="0" fontId="0" fillId="0" borderId="0" xfId="0"/>
    <xf numFmtId="0" fontId="4" fillId="2" borderId="0" xfId="1" applyFont="1" applyFill="1"/>
    <xf numFmtId="0" fontId="6" fillId="2" borderId="0" xfId="1" applyFont="1" applyFill="1"/>
    <xf numFmtId="0" fontId="6" fillId="2" borderId="0" xfId="1" applyFont="1" applyFill="1" applyBorder="1"/>
    <xf numFmtId="0" fontId="6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/>
    </xf>
    <xf numFmtId="0" fontId="8" fillId="2" borderId="0" xfId="1" applyFont="1" applyFill="1" applyBorder="1" applyAlignment="1">
      <alignment horizontal="left"/>
    </xf>
    <xf numFmtId="0" fontId="4" fillId="2" borderId="0" xfId="1" applyFont="1" applyFill="1" applyBorder="1" applyAlignment="1"/>
    <xf numFmtId="0" fontId="8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/>
    </xf>
    <xf numFmtId="0" fontId="4" fillId="2" borderId="0" xfId="1" applyFont="1" applyFill="1" applyBorder="1" applyAlignment="1">
      <alignment horizontal="center"/>
    </xf>
    <xf numFmtId="0" fontId="4" fillId="2" borderId="0" xfId="1" quotePrefix="1" applyFont="1" applyFill="1" applyBorder="1" applyAlignment="1">
      <alignment horizontal="left"/>
    </xf>
    <xf numFmtId="0" fontId="6" fillId="2" borderId="0" xfId="1" applyFont="1" applyFill="1" applyBorder="1" applyAlignment="1"/>
    <xf numFmtId="0" fontId="3" fillId="2" borderId="0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left" vertical="center"/>
    </xf>
    <xf numFmtId="0" fontId="6" fillId="2" borderId="3" xfId="1" applyFont="1" applyFill="1" applyBorder="1"/>
    <xf numFmtId="0" fontId="6" fillId="2" borderId="3" xfId="1" applyFont="1" applyFill="1" applyBorder="1" applyAlignment="1">
      <alignment vertical="center"/>
    </xf>
    <xf numFmtId="0" fontId="4" fillId="2" borderId="3" xfId="1" applyFont="1" applyFill="1" applyBorder="1"/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6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vertical="center"/>
    </xf>
    <xf numFmtId="0" fontId="6" fillId="2" borderId="8" xfId="1" applyFont="1" applyFill="1" applyBorder="1" applyAlignment="1">
      <alignment vertical="center"/>
    </xf>
    <xf numFmtId="0" fontId="6" fillId="2" borderId="9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7" fillId="2" borderId="8" xfId="1" applyFont="1" applyFill="1" applyBorder="1" applyAlignment="1">
      <alignment horizontal="center" vertical="center"/>
    </xf>
    <xf numFmtId="0" fontId="6" fillId="2" borderId="10" xfId="1" applyFont="1" applyFill="1" applyBorder="1"/>
    <xf numFmtId="0" fontId="6" fillId="2" borderId="8" xfId="1" quotePrefix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left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vertical="center"/>
    </xf>
    <xf numFmtId="0" fontId="6" fillId="2" borderId="13" xfId="1" applyFont="1" applyFill="1" applyBorder="1" applyAlignment="1">
      <alignment vertical="center"/>
    </xf>
    <xf numFmtId="0" fontId="6" fillId="2" borderId="11" xfId="1" applyFont="1" applyFill="1" applyBorder="1" applyAlignment="1">
      <alignment horizontal="left" vertical="center"/>
    </xf>
    <xf numFmtId="0" fontId="4" fillId="2" borderId="13" xfId="1" applyFont="1" applyFill="1" applyBorder="1"/>
    <xf numFmtId="0" fontId="4" fillId="2" borderId="9" xfId="1" applyFont="1" applyFill="1" applyBorder="1"/>
    <xf numFmtId="0" fontId="6" fillId="2" borderId="3" xfId="1" applyFont="1" applyFill="1" applyBorder="1" applyAlignment="1"/>
    <xf numFmtId="0" fontId="6" fillId="2" borderId="17" xfId="1" applyFont="1" applyFill="1" applyBorder="1" applyAlignment="1">
      <alignment vertical="center"/>
    </xf>
    <xf numFmtId="0" fontId="6" fillId="2" borderId="12" xfId="1" applyFont="1" applyFill="1" applyBorder="1" applyAlignment="1">
      <alignment horizontal="left" vertical="center"/>
    </xf>
    <xf numFmtId="0" fontId="6" fillId="2" borderId="18" xfId="1" applyFont="1" applyFill="1" applyBorder="1"/>
    <xf numFmtId="0" fontId="4" fillId="2" borderId="18" xfId="1" applyFont="1" applyFill="1" applyBorder="1"/>
    <xf numFmtId="0" fontId="8" fillId="2" borderId="0" xfId="1" applyFont="1" applyFill="1"/>
    <xf numFmtId="0" fontId="4" fillId="2" borderId="0" xfId="1" applyFont="1" applyFill="1" applyBorder="1"/>
    <xf numFmtId="0" fontId="25" fillId="0" borderId="0" xfId="44" applyFont="1" applyBorder="1" applyAlignment="1">
      <alignment horizontal="right" wrapText="1"/>
    </xf>
    <xf numFmtId="16" fontId="25" fillId="0" borderId="0" xfId="44" applyNumberFormat="1" applyFont="1" applyBorder="1" applyAlignment="1">
      <alignment horizontal="left" vertical="top" wrapText="1"/>
    </xf>
    <xf numFmtId="0" fontId="25" fillId="0" borderId="0" xfId="47" applyFont="1" applyBorder="1" applyAlignment="1">
      <alignment horizontal="left" vertical="top" wrapText="1"/>
    </xf>
    <xf numFmtId="3" fontId="25" fillId="0" borderId="0" xfId="44" applyNumberFormat="1" applyFont="1" applyBorder="1" applyAlignment="1">
      <alignment horizontal="right" wrapText="1"/>
    </xf>
    <xf numFmtId="0" fontId="25" fillId="0" borderId="0" xfId="47" applyFont="1" applyBorder="1" applyAlignment="1">
      <alignment horizontal="right" wrapText="1"/>
    </xf>
    <xf numFmtId="0" fontId="25" fillId="0" borderId="0" xfId="44" applyFont="1" applyBorder="1" applyAlignment="1">
      <alignment horizontal="left" vertical="top" wrapText="1"/>
    </xf>
    <xf numFmtId="0" fontId="25" fillId="0" borderId="0" xfId="46" applyFont="1" applyBorder="1" applyAlignment="1">
      <alignment horizontal="right" wrapText="1"/>
    </xf>
    <xf numFmtId="16" fontId="25" fillId="0" borderId="0" xfId="46" applyNumberFormat="1" applyFont="1" applyBorder="1" applyAlignment="1">
      <alignment horizontal="left" vertical="top" wrapText="1"/>
    </xf>
    <xf numFmtId="0" fontId="26" fillId="0" borderId="0" xfId="44" applyFont="1" applyBorder="1" applyAlignment="1">
      <alignment horizontal="left" wrapText="1"/>
    </xf>
    <xf numFmtId="0" fontId="25" fillId="0" borderId="0" xfId="44" applyFont="1" applyBorder="1" applyAlignment="1">
      <alignment horizontal="center" wrapText="1"/>
    </xf>
    <xf numFmtId="16" fontId="25" fillId="0" borderId="0" xfId="47" applyNumberFormat="1" applyFont="1" applyBorder="1" applyAlignment="1">
      <alignment horizontal="left" vertical="top" wrapText="1"/>
    </xf>
    <xf numFmtId="0" fontId="1" fillId="0" borderId="0" xfId="44" applyBorder="1"/>
    <xf numFmtId="3" fontId="25" fillId="0" borderId="0" xfId="47" applyNumberFormat="1" applyFont="1" applyBorder="1" applyAlignment="1">
      <alignment horizontal="right" wrapText="1"/>
    </xf>
    <xf numFmtId="3" fontId="25" fillId="0" borderId="0" xfId="46" applyNumberFormat="1" applyFont="1" applyBorder="1" applyAlignment="1">
      <alignment horizontal="right" wrapText="1"/>
    </xf>
    <xf numFmtId="0" fontId="25" fillId="0" borderId="0" xfId="46" applyFont="1" applyBorder="1" applyAlignment="1">
      <alignment horizontal="left" vertical="top" wrapText="1"/>
    </xf>
    <xf numFmtId="3" fontId="6" fillId="0" borderId="0" xfId="44" applyNumberFormat="1" applyFont="1" applyBorder="1" applyAlignment="1">
      <alignment horizontal="right" wrapText="1"/>
    </xf>
    <xf numFmtId="0" fontId="6" fillId="0" borderId="0" xfId="44" applyFont="1" applyBorder="1" applyAlignment="1">
      <alignment horizontal="right" wrapText="1"/>
    </xf>
    <xf numFmtId="0" fontId="6" fillId="0" borderId="0" xfId="47" applyFont="1" applyBorder="1" applyAlignment="1">
      <alignment horizontal="right" wrapText="1"/>
    </xf>
    <xf numFmtId="3" fontId="6" fillId="0" borderId="0" xfId="46" applyNumberFormat="1" applyFont="1" applyBorder="1" applyAlignment="1">
      <alignment horizontal="right" wrapText="1"/>
    </xf>
    <xf numFmtId="0" fontId="6" fillId="0" borderId="0" xfId="46" applyFont="1" applyBorder="1" applyAlignment="1">
      <alignment horizontal="right" wrapText="1"/>
    </xf>
    <xf numFmtId="0" fontId="6" fillId="0" borderId="0" xfId="1" applyFont="1" applyFill="1" applyBorder="1"/>
    <xf numFmtId="0" fontId="6" fillId="0" borderId="8" xfId="1" applyFont="1" applyFill="1" applyBorder="1" applyAlignment="1">
      <alignment horizontal="left"/>
    </xf>
    <xf numFmtId="0" fontId="6" fillId="0" borderId="0" xfId="46" applyFont="1" applyFill="1" applyBorder="1" applyAlignment="1">
      <alignment horizontal="right" wrapText="1"/>
    </xf>
    <xf numFmtId="0" fontId="4" fillId="0" borderId="0" xfId="1" applyFont="1" applyFill="1" applyBorder="1" applyAlignment="1"/>
    <xf numFmtId="0" fontId="4" fillId="0" borderId="0" xfId="1" applyFont="1" applyFill="1"/>
    <xf numFmtId="0" fontId="6" fillId="2" borderId="0" xfId="47" applyFont="1" applyFill="1" applyBorder="1" applyAlignment="1">
      <alignment horizontal="right" wrapText="1"/>
    </xf>
    <xf numFmtId="3" fontId="8" fillId="0" borderId="0" xfId="44" applyNumberFormat="1" applyFont="1" applyBorder="1" applyAlignment="1">
      <alignment horizontal="right" wrapText="1"/>
    </xf>
    <xf numFmtId="3" fontId="8" fillId="0" borderId="0" xfId="47" applyNumberFormat="1" applyFont="1" applyBorder="1" applyAlignment="1">
      <alignment horizontal="right" wrapText="1"/>
    </xf>
    <xf numFmtId="0" fontId="8" fillId="0" borderId="0" xfId="47" applyFont="1" applyBorder="1" applyAlignment="1">
      <alignment horizontal="right" wrapText="1"/>
    </xf>
    <xf numFmtId="3" fontId="8" fillId="0" borderId="0" xfId="46" applyNumberFormat="1" applyFont="1" applyBorder="1" applyAlignment="1">
      <alignment horizontal="right" wrapText="1"/>
    </xf>
    <xf numFmtId="0" fontId="8" fillId="0" borderId="0" xfId="46" applyFont="1" applyBorder="1" applyAlignment="1">
      <alignment horizontal="right" wrapText="1"/>
    </xf>
    <xf numFmtId="0" fontId="28" fillId="2" borderId="0" xfId="1" applyFont="1" applyFill="1" applyAlignment="1">
      <alignment horizontal="right" textRotation="180"/>
    </xf>
    <xf numFmtId="0" fontId="28" fillId="2" borderId="0" xfId="1" applyFont="1" applyFill="1" applyAlignment="1">
      <alignment horizontal="center" textRotation="180"/>
    </xf>
    <xf numFmtId="0" fontId="6" fillId="2" borderId="0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left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25" fillId="0" borderId="0" xfId="44" applyFont="1" applyBorder="1" applyAlignment="1">
      <alignment horizontal="left" vertical="top" wrapText="1"/>
    </xf>
    <xf numFmtId="0" fontId="25" fillId="0" borderId="0" xfId="44" applyFont="1" applyBorder="1" applyAlignment="1">
      <alignment horizontal="center" wrapText="1"/>
    </xf>
    <xf numFmtId="3" fontId="6" fillId="0" borderId="0" xfId="47" applyNumberFormat="1" applyFont="1" applyBorder="1" applyAlignment="1">
      <alignment horizontal="right" wrapText="1"/>
    </xf>
    <xf numFmtId="3" fontId="6" fillId="2" borderId="0" xfId="47" applyNumberFormat="1" applyFont="1" applyFill="1" applyBorder="1" applyAlignment="1">
      <alignment horizontal="right" wrapText="1"/>
    </xf>
    <xf numFmtId="3" fontId="27" fillId="0" borderId="0" xfId="0" applyNumberFormat="1" applyFont="1" applyBorder="1" applyAlignment="1">
      <alignment horizontal="right" wrapText="1"/>
    </xf>
    <xf numFmtId="3" fontId="6" fillId="0" borderId="0" xfId="46" applyNumberFormat="1" applyFont="1" applyFill="1" applyBorder="1" applyAlignment="1">
      <alignment horizontal="right" wrapText="1"/>
    </xf>
  </cellXfs>
  <cellStyles count="49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 2" xfId="1"/>
    <cellStyle name="Normal 4" xfId="44"/>
    <cellStyle name="Normal 5" xfId="47"/>
    <cellStyle name="Normal 6" xfId="46"/>
    <cellStyle name="Note 2" xfId="42"/>
    <cellStyle name="Note 3" xfId="43"/>
    <cellStyle name="Note 4" xfId="45"/>
    <cellStyle name="Note 5" xfId="48"/>
    <cellStyle name="เซลล์ตรวจสอบ" xfId="14" builtinId="23" customBuiltin="1"/>
    <cellStyle name="เซลล์ที่มีการเชื่อมโยง" xfId="13" builtinId="24" customBuiltin="1"/>
    <cellStyle name="แย่" xfId="8" builtinId="27" customBuiltin="1"/>
    <cellStyle name="แสดงผล" xfId="11" builtinId="21" customBuiltin="1"/>
    <cellStyle name="การคำนวณ" xfId="12" builtinId="22" customBuiltin="1"/>
    <cellStyle name="ข้อความเตือน" xfId="15" builtinId="11" customBuiltin="1"/>
    <cellStyle name="ข้อความอธิบาย" xfId="16" builtinId="53" customBuiltin="1"/>
    <cellStyle name="ชื่อเรื่อง" xfId="2" builtinId="15" customBuiltin="1"/>
    <cellStyle name="ดี" xfId="7" builtinId="26" customBuiltin="1"/>
    <cellStyle name="ปกติ" xfId="0" builtinId="0"/>
    <cellStyle name="ป้อนค่า" xfId="10" builtinId="20" customBuiltin="1"/>
    <cellStyle name="ปานกลาง" xfId="9" builtinId="28" customBuiltin="1"/>
    <cellStyle name="ผลรวม" xfId="17" builtinId="25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9" defaultPivotStyle="PivotStyleLight16"/>
  <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9" name="Line 66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0" name="Line 67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1" name="Line 7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2" name="Line 91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3" name="Line 119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4" name="Line 12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5" name="Line 133"/>
        <xdr:cNvSpPr>
          <a:spLocks noChangeShapeType="1"/>
        </xdr:cNvSpPr>
      </xdr:nvSpPr>
      <xdr:spPr bwMode="auto">
        <a:xfrm flipH="1"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9" name="Line 66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0" name="Line 67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1" name="Line 7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2" name="Line 91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3" name="Line 119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4" name="Line 12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5" name="Line 133"/>
        <xdr:cNvSpPr>
          <a:spLocks noChangeShapeType="1"/>
        </xdr:cNvSpPr>
      </xdr:nvSpPr>
      <xdr:spPr bwMode="auto">
        <a:xfrm flipH="1"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80"/>
  <sheetViews>
    <sheetView workbookViewId="0">
      <selection activeCell="P33" sqref="P33"/>
    </sheetView>
  </sheetViews>
  <sheetFormatPr defaultColWidth="9.125" defaultRowHeight="18.75"/>
  <cols>
    <col min="1" max="1" width="3.125" style="1" customWidth="1"/>
    <col min="2" max="2" width="22" style="1" customWidth="1"/>
    <col min="3" max="3" width="10" style="1" customWidth="1"/>
    <col min="4" max="4" width="3.625" style="1" customWidth="1"/>
    <col min="5" max="5" width="10" style="1" customWidth="1"/>
    <col min="6" max="6" width="3.625" style="1" customWidth="1"/>
    <col min="7" max="7" width="10" style="1" customWidth="1"/>
    <col min="8" max="8" width="3.625" style="1" customWidth="1"/>
    <col min="9" max="9" width="12.25" style="1" customWidth="1"/>
    <col min="10" max="10" width="4.625" style="1" customWidth="1"/>
    <col min="11" max="11" width="10" style="1" customWidth="1"/>
    <col min="12" max="12" width="4.625" style="1" customWidth="1"/>
    <col min="13" max="13" width="10" style="1" customWidth="1"/>
    <col min="14" max="14" width="4.625" style="1" customWidth="1"/>
    <col min="15" max="15" width="9.5" style="1" customWidth="1"/>
    <col min="16" max="16" width="5.5" style="1" customWidth="1"/>
    <col min="17" max="17" width="7.125" style="1" customWidth="1"/>
    <col min="18" max="22" width="9.125" style="1"/>
    <col min="23" max="23" width="2.375" style="1" customWidth="1"/>
    <col min="24" max="24" width="9.125" style="1"/>
    <col min="25" max="25" width="2.625" style="1" customWidth="1"/>
    <col min="26" max="26" width="9.125" style="1"/>
    <col min="27" max="27" width="2.25" style="1" customWidth="1"/>
    <col min="28" max="28" width="9.125" style="1"/>
    <col min="29" max="29" width="3" style="1" customWidth="1"/>
    <col min="30" max="30" width="9.125" style="1"/>
    <col min="31" max="31" width="2.875" style="1" customWidth="1"/>
    <col min="32" max="32" width="9.125" style="1"/>
    <col min="33" max="33" width="2.25" style="1" customWidth="1"/>
    <col min="34" max="16384" width="9.125" style="1"/>
  </cols>
  <sheetData>
    <row r="1" spans="1:17" ht="22.5" customHeight="1"/>
    <row r="2" spans="1:17" s="19" customFormat="1" ht="20.100000000000001" customHeight="1">
      <c r="A2" s="20" t="s">
        <v>70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7" s="21" customFormat="1" ht="20.100000000000001" customHeight="1">
      <c r="A3" s="20" t="s">
        <v>71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7" s="2" customFormat="1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7" ht="20.100000000000001" customHeight="1">
      <c r="A5" s="22" t="s">
        <v>17</v>
      </c>
      <c r="B5" s="23"/>
      <c r="C5" s="32"/>
      <c r="D5" s="33"/>
      <c r="E5" s="84" t="s">
        <v>2</v>
      </c>
      <c r="F5" s="85"/>
      <c r="G5" s="85"/>
      <c r="H5" s="85"/>
      <c r="I5" s="85"/>
      <c r="J5" s="85"/>
      <c r="K5" s="85"/>
      <c r="L5" s="85"/>
      <c r="M5" s="85"/>
      <c r="N5" s="86"/>
      <c r="O5" s="31"/>
    </row>
    <row r="6" spans="1:17" ht="20.100000000000001" customHeight="1">
      <c r="A6" s="4"/>
      <c r="B6" s="24"/>
      <c r="C6" s="34"/>
      <c r="D6" s="24"/>
      <c r="E6" s="37"/>
      <c r="F6" s="33"/>
      <c r="G6" s="92"/>
      <c r="H6" s="94"/>
      <c r="I6" s="92" t="s">
        <v>25</v>
      </c>
      <c r="J6" s="93"/>
      <c r="K6" s="93"/>
      <c r="L6" s="94"/>
      <c r="M6" s="83" t="s">
        <v>48</v>
      </c>
      <c r="N6" s="82"/>
      <c r="O6" s="31"/>
    </row>
    <row r="7" spans="1:17" ht="20.100000000000001" customHeight="1">
      <c r="A7" s="4"/>
      <c r="B7" s="24"/>
      <c r="C7" s="34"/>
      <c r="D7" s="24"/>
      <c r="E7" s="35"/>
      <c r="F7" s="24"/>
      <c r="G7" s="81" t="s">
        <v>26</v>
      </c>
      <c r="H7" s="82"/>
      <c r="I7" s="81" t="s">
        <v>24</v>
      </c>
      <c r="J7" s="83"/>
      <c r="K7" s="83"/>
      <c r="L7" s="82"/>
      <c r="M7" s="81" t="s">
        <v>49</v>
      </c>
      <c r="N7" s="82"/>
      <c r="O7" s="31"/>
    </row>
    <row r="8" spans="1:17" ht="20.100000000000001" customHeight="1">
      <c r="A8" s="83" t="s">
        <v>16</v>
      </c>
      <c r="B8" s="82"/>
      <c r="C8" s="81" t="s">
        <v>20</v>
      </c>
      <c r="D8" s="82"/>
      <c r="E8" s="81" t="s">
        <v>22</v>
      </c>
      <c r="F8" s="82"/>
      <c r="G8" s="81" t="s">
        <v>27</v>
      </c>
      <c r="H8" s="82"/>
      <c r="I8" s="91" t="s">
        <v>23</v>
      </c>
      <c r="J8" s="87"/>
      <c r="K8" s="87"/>
      <c r="L8" s="88"/>
      <c r="M8" s="81" t="s">
        <v>52</v>
      </c>
      <c r="N8" s="82"/>
      <c r="O8" s="83" t="s">
        <v>43</v>
      </c>
      <c r="P8" s="83"/>
    </row>
    <row r="9" spans="1:17" ht="21" customHeight="1">
      <c r="A9" s="83" t="s">
        <v>18</v>
      </c>
      <c r="B9" s="82"/>
      <c r="C9" s="89" t="s">
        <v>19</v>
      </c>
      <c r="D9" s="90"/>
      <c r="E9" s="81" t="s">
        <v>21</v>
      </c>
      <c r="F9" s="82"/>
      <c r="G9" s="81" t="s">
        <v>28</v>
      </c>
      <c r="H9" s="82"/>
      <c r="I9" s="92" t="s">
        <v>26</v>
      </c>
      <c r="J9" s="94"/>
      <c r="K9" s="83" t="s">
        <v>38</v>
      </c>
      <c r="L9" s="82"/>
      <c r="M9" s="81" t="s">
        <v>53</v>
      </c>
      <c r="N9" s="82"/>
      <c r="O9" s="83" t="s">
        <v>45</v>
      </c>
      <c r="P9" s="83"/>
    </row>
    <row r="10" spans="1:17" ht="21" customHeight="1">
      <c r="A10" s="4"/>
      <c r="B10" s="24"/>
      <c r="C10" s="35"/>
      <c r="D10" s="24"/>
      <c r="E10" s="35"/>
      <c r="F10" s="24"/>
      <c r="G10" s="81" t="s">
        <v>29</v>
      </c>
      <c r="H10" s="82"/>
      <c r="I10" s="81" t="s">
        <v>33</v>
      </c>
      <c r="J10" s="82"/>
      <c r="K10" s="83" t="s">
        <v>39</v>
      </c>
      <c r="L10" s="82"/>
      <c r="M10" s="81" t="s">
        <v>54</v>
      </c>
      <c r="N10" s="82"/>
      <c r="O10" s="83" t="s">
        <v>44</v>
      </c>
      <c r="P10" s="83"/>
    </row>
    <row r="11" spans="1:17" ht="21" customHeight="1">
      <c r="A11" s="4"/>
      <c r="B11" s="24"/>
      <c r="C11" s="35"/>
      <c r="D11" s="24"/>
      <c r="E11" s="35"/>
      <c r="F11" s="24"/>
      <c r="G11" s="81" t="s">
        <v>30</v>
      </c>
      <c r="H11" s="82"/>
      <c r="I11" s="81" t="s">
        <v>37</v>
      </c>
      <c r="J11" s="82"/>
      <c r="K11" s="83" t="s">
        <v>41</v>
      </c>
      <c r="L11" s="82"/>
      <c r="M11" s="81" t="s">
        <v>51</v>
      </c>
      <c r="N11" s="82"/>
      <c r="O11" s="83" t="s">
        <v>46</v>
      </c>
      <c r="P11" s="83"/>
    </row>
    <row r="12" spans="1:17" ht="20.100000000000001" customHeight="1">
      <c r="A12" s="4"/>
      <c r="B12" s="24"/>
      <c r="C12" s="35"/>
      <c r="D12" s="24"/>
      <c r="E12" s="35"/>
      <c r="F12" s="24"/>
      <c r="G12" s="81" t="s">
        <v>31</v>
      </c>
      <c r="H12" s="82"/>
      <c r="I12" s="81" t="s">
        <v>36</v>
      </c>
      <c r="J12" s="82"/>
      <c r="K12" s="83" t="s">
        <v>42</v>
      </c>
      <c r="L12" s="82"/>
      <c r="M12" s="81" t="s">
        <v>35</v>
      </c>
      <c r="N12" s="82"/>
      <c r="O12" s="83" t="s">
        <v>47</v>
      </c>
      <c r="P12" s="83"/>
    </row>
    <row r="13" spans="1:17" ht="20.100000000000001" customHeight="1">
      <c r="A13" s="4"/>
      <c r="B13" s="24"/>
      <c r="C13" s="35"/>
      <c r="D13" s="24"/>
      <c r="E13" s="35"/>
      <c r="F13" s="24"/>
      <c r="G13" s="81" t="s">
        <v>32</v>
      </c>
      <c r="H13" s="82"/>
      <c r="I13" s="81" t="s">
        <v>35</v>
      </c>
      <c r="J13" s="82"/>
      <c r="K13" s="83" t="s">
        <v>40</v>
      </c>
      <c r="L13" s="82"/>
      <c r="M13" s="81" t="s">
        <v>50</v>
      </c>
      <c r="N13" s="82"/>
      <c r="O13" s="13"/>
    </row>
    <row r="14" spans="1:17" ht="20.100000000000001" customHeight="1">
      <c r="A14" s="17"/>
      <c r="B14" s="25"/>
      <c r="C14" s="36"/>
      <c r="D14" s="25"/>
      <c r="E14" s="36"/>
      <c r="F14" s="25"/>
      <c r="G14" s="38"/>
      <c r="H14" s="39"/>
      <c r="I14" s="91" t="s">
        <v>34</v>
      </c>
      <c r="J14" s="88"/>
      <c r="K14" s="87"/>
      <c r="L14" s="88"/>
      <c r="M14" s="87"/>
      <c r="N14" s="88"/>
      <c r="O14" s="40"/>
      <c r="P14" s="18"/>
    </row>
    <row r="15" spans="1:17" ht="5.0999999999999996" customHeight="1">
      <c r="A15" s="26"/>
      <c r="B15" s="27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7" ht="18" customHeight="1">
      <c r="A16" s="6" t="s">
        <v>3</v>
      </c>
      <c r="B16" s="28"/>
      <c r="C16" s="73">
        <f>SUM(C17:C29)</f>
        <v>99172</v>
      </c>
      <c r="D16" s="73"/>
      <c r="E16" s="73">
        <f>SUM(E17:E29)</f>
        <v>86031</v>
      </c>
      <c r="F16" s="73"/>
      <c r="G16" s="73">
        <f>SUM(G17:G29)</f>
        <v>53855</v>
      </c>
      <c r="H16" s="73"/>
      <c r="I16" s="73">
        <f>SUM(I17:I29)</f>
        <v>8644</v>
      </c>
      <c r="J16" s="73"/>
      <c r="K16" s="73">
        <f>SUM(K17:K29)</f>
        <v>10107</v>
      </c>
      <c r="L16" s="73"/>
      <c r="M16" s="73">
        <f>SUM(M17:M29)</f>
        <v>13429</v>
      </c>
      <c r="N16" s="73"/>
      <c r="O16" s="73"/>
      <c r="P16" s="73">
        <f>SUM(P17:P29)</f>
        <v>13141</v>
      </c>
      <c r="Q16" s="45"/>
    </row>
    <row r="17" spans="1:17" ht="18" customHeight="1">
      <c r="A17" s="7"/>
      <c r="B17" s="29" t="s">
        <v>69</v>
      </c>
      <c r="C17" s="62">
        <f t="shared" ref="C17:C29" si="0">SUM(E17+P17)</f>
        <v>3080</v>
      </c>
      <c r="D17" s="62"/>
      <c r="E17" s="63">
        <v>784</v>
      </c>
      <c r="F17" s="63"/>
      <c r="G17" s="63">
        <v>591</v>
      </c>
      <c r="H17" s="63"/>
      <c r="I17" s="63">
        <v>12</v>
      </c>
      <c r="J17" s="63"/>
      <c r="K17" s="63">
        <v>4</v>
      </c>
      <c r="L17" s="63"/>
      <c r="M17" s="63">
        <v>177</v>
      </c>
      <c r="N17" s="63"/>
      <c r="O17" s="63"/>
      <c r="P17" s="62">
        <v>2296</v>
      </c>
      <c r="Q17" s="2"/>
    </row>
    <row r="18" spans="1:17" ht="18" customHeight="1">
      <c r="A18" s="3"/>
      <c r="B18" s="29" t="s">
        <v>56</v>
      </c>
      <c r="C18" s="62">
        <f t="shared" si="0"/>
        <v>4046</v>
      </c>
      <c r="D18" s="62"/>
      <c r="E18" s="62">
        <v>1029</v>
      </c>
      <c r="F18" s="63"/>
      <c r="G18" s="63">
        <v>543</v>
      </c>
      <c r="H18" s="63"/>
      <c r="I18" s="63">
        <v>37</v>
      </c>
      <c r="J18" s="63"/>
      <c r="K18" s="63">
        <v>41</v>
      </c>
      <c r="L18" s="63"/>
      <c r="M18" s="63">
        <v>409</v>
      </c>
      <c r="N18" s="63"/>
      <c r="O18" s="63"/>
      <c r="P18" s="62">
        <v>3017</v>
      </c>
      <c r="Q18" s="2"/>
    </row>
    <row r="19" spans="1:17" ht="18" customHeight="1">
      <c r="A19" s="3"/>
      <c r="B19" s="30" t="s">
        <v>57</v>
      </c>
      <c r="C19" s="62">
        <f t="shared" si="0"/>
        <v>5498</v>
      </c>
      <c r="D19" s="63"/>
      <c r="E19" s="62">
        <v>4256</v>
      </c>
      <c r="F19" s="63"/>
      <c r="G19" s="62">
        <v>1193</v>
      </c>
      <c r="H19" s="63"/>
      <c r="I19" s="63">
        <v>394</v>
      </c>
      <c r="J19" s="63"/>
      <c r="K19" s="63">
        <v>275</v>
      </c>
      <c r="L19" s="63"/>
      <c r="M19" s="62">
        <v>2394</v>
      </c>
      <c r="N19" s="63"/>
      <c r="O19" s="63"/>
      <c r="P19" s="62">
        <v>1242</v>
      </c>
      <c r="Q19" s="2"/>
    </row>
    <row r="20" spans="1:17" ht="18" customHeight="1">
      <c r="A20" s="3"/>
      <c r="B20" s="30" t="s">
        <v>58</v>
      </c>
      <c r="C20" s="62">
        <f t="shared" si="0"/>
        <v>5236</v>
      </c>
      <c r="D20" s="63"/>
      <c r="E20" s="62">
        <v>4600</v>
      </c>
      <c r="F20" s="63"/>
      <c r="G20" s="62">
        <v>2064</v>
      </c>
      <c r="H20" s="63"/>
      <c r="I20" s="63">
        <v>233</v>
      </c>
      <c r="J20" s="63"/>
      <c r="K20" s="63">
        <v>557</v>
      </c>
      <c r="L20" s="63"/>
      <c r="M20" s="62">
        <v>1746</v>
      </c>
      <c r="N20" s="63"/>
      <c r="O20" s="63"/>
      <c r="P20" s="13">
        <v>636</v>
      </c>
      <c r="Q20" s="2"/>
    </row>
    <row r="21" spans="1:17" ht="18" customHeight="1">
      <c r="A21" s="3"/>
      <c r="B21" s="30" t="s">
        <v>59</v>
      </c>
      <c r="C21" s="62">
        <f t="shared" si="0"/>
        <v>9813</v>
      </c>
      <c r="D21" s="62"/>
      <c r="E21" s="62">
        <v>9564</v>
      </c>
      <c r="F21" s="62"/>
      <c r="G21" s="62">
        <v>2811</v>
      </c>
      <c r="H21" s="63"/>
      <c r="I21" s="63">
        <v>571</v>
      </c>
      <c r="J21" s="63"/>
      <c r="K21" s="63">
        <v>777</v>
      </c>
      <c r="L21" s="63"/>
      <c r="M21" s="62">
        <v>5406</v>
      </c>
      <c r="N21" s="63"/>
      <c r="O21" s="63"/>
      <c r="P21" s="13">
        <v>249</v>
      </c>
      <c r="Q21" s="2"/>
    </row>
    <row r="22" spans="1:17" ht="18" customHeight="1">
      <c r="A22" s="3"/>
      <c r="B22" s="30" t="s">
        <v>60</v>
      </c>
      <c r="C22" s="62">
        <f t="shared" si="0"/>
        <v>8040</v>
      </c>
      <c r="D22" s="62"/>
      <c r="E22" s="62">
        <v>7521</v>
      </c>
      <c r="F22" s="62"/>
      <c r="G22" s="62">
        <v>3869</v>
      </c>
      <c r="H22" s="63"/>
      <c r="I22" s="62">
        <v>1082</v>
      </c>
      <c r="J22" s="63"/>
      <c r="K22" s="62">
        <v>1241</v>
      </c>
      <c r="L22" s="63"/>
      <c r="M22" s="62">
        <v>1330</v>
      </c>
      <c r="N22" s="63"/>
      <c r="O22" s="63"/>
      <c r="P22" s="13">
        <v>519</v>
      </c>
      <c r="Q22" s="2"/>
    </row>
    <row r="23" spans="1:17" ht="18" customHeight="1">
      <c r="A23" s="3"/>
      <c r="B23" s="30" t="s">
        <v>61</v>
      </c>
      <c r="C23" s="62">
        <f t="shared" si="0"/>
        <v>9806</v>
      </c>
      <c r="D23" s="62"/>
      <c r="E23" s="62">
        <v>9719</v>
      </c>
      <c r="F23" s="62"/>
      <c r="G23" s="62">
        <v>6452</v>
      </c>
      <c r="H23" s="63"/>
      <c r="I23" s="62">
        <v>1001</v>
      </c>
      <c r="J23" s="63"/>
      <c r="K23" s="62">
        <v>1429</v>
      </c>
      <c r="L23" s="63"/>
      <c r="M23" s="63">
        <v>837</v>
      </c>
      <c r="N23" s="63"/>
      <c r="O23" s="63"/>
      <c r="P23" s="13">
        <v>87</v>
      </c>
      <c r="Q23" s="2"/>
    </row>
    <row r="24" spans="1:17" ht="18" customHeight="1">
      <c r="A24" s="3"/>
      <c r="B24" s="30" t="s">
        <v>62</v>
      </c>
      <c r="C24" s="62">
        <f t="shared" si="0"/>
        <v>10533</v>
      </c>
      <c r="D24" s="62"/>
      <c r="E24" s="62">
        <v>10361</v>
      </c>
      <c r="F24" s="62"/>
      <c r="G24" s="62">
        <v>6518</v>
      </c>
      <c r="H24" s="62"/>
      <c r="I24" s="62">
        <v>1619</v>
      </c>
      <c r="J24" s="63"/>
      <c r="K24" s="62">
        <v>1725</v>
      </c>
      <c r="L24" s="63"/>
      <c r="M24" s="63">
        <v>499</v>
      </c>
      <c r="N24" s="63"/>
      <c r="O24" s="63"/>
      <c r="P24" s="13">
        <v>172</v>
      </c>
      <c r="Q24" s="2"/>
    </row>
    <row r="25" spans="1:17" ht="18" customHeight="1">
      <c r="A25" s="3"/>
      <c r="B25" s="30" t="s">
        <v>63</v>
      </c>
      <c r="C25" s="62">
        <f t="shared" si="0"/>
        <v>8780</v>
      </c>
      <c r="D25" s="62"/>
      <c r="E25" s="62">
        <v>8705</v>
      </c>
      <c r="F25" s="62"/>
      <c r="G25" s="62">
        <v>5883</v>
      </c>
      <c r="H25" s="63"/>
      <c r="I25" s="62">
        <v>1128</v>
      </c>
      <c r="J25" s="63"/>
      <c r="K25" s="62">
        <v>1472</v>
      </c>
      <c r="L25" s="63"/>
      <c r="M25" s="63">
        <v>222</v>
      </c>
      <c r="N25" s="63"/>
      <c r="O25" s="63"/>
      <c r="P25" s="3">
        <v>75</v>
      </c>
      <c r="Q25" s="2"/>
    </row>
    <row r="26" spans="1:17" ht="18" customHeight="1">
      <c r="A26" s="3"/>
      <c r="B26" s="30" t="s">
        <v>64</v>
      </c>
      <c r="C26" s="62">
        <f t="shared" si="0"/>
        <v>8694</v>
      </c>
      <c r="D26" s="62"/>
      <c r="E26" s="62">
        <v>8428</v>
      </c>
      <c r="F26" s="62"/>
      <c r="G26" s="62">
        <v>5898</v>
      </c>
      <c r="H26" s="63"/>
      <c r="I26" s="62">
        <v>1112</v>
      </c>
      <c r="J26" s="63"/>
      <c r="K26" s="62">
        <v>1218</v>
      </c>
      <c r="L26" s="63"/>
      <c r="M26" s="63">
        <v>200</v>
      </c>
      <c r="N26" s="63"/>
      <c r="O26" s="63"/>
      <c r="P26" s="3">
        <v>266</v>
      </c>
      <c r="Q26" s="2"/>
    </row>
    <row r="27" spans="1:17" ht="18" customHeight="1">
      <c r="A27" s="3"/>
      <c r="B27" s="30" t="s">
        <v>65</v>
      </c>
      <c r="C27" s="62">
        <f t="shared" si="0"/>
        <v>6879</v>
      </c>
      <c r="D27" s="63"/>
      <c r="E27" s="62">
        <v>6530</v>
      </c>
      <c r="F27" s="63"/>
      <c r="G27" s="62">
        <v>5122</v>
      </c>
      <c r="H27" s="63"/>
      <c r="I27" s="63">
        <v>655</v>
      </c>
      <c r="J27" s="63"/>
      <c r="K27" s="63">
        <v>687</v>
      </c>
      <c r="L27" s="63"/>
      <c r="M27" s="63">
        <v>66</v>
      </c>
      <c r="N27" s="63"/>
      <c r="O27" s="63"/>
      <c r="P27" s="3">
        <v>349</v>
      </c>
      <c r="Q27" s="2"/>
    </row>
    <row r="28" spans="1:17" ht="18" customHeight="1">
      <c r="A28" s="3"/>
      <c r="B28" s="30" t="s">
        <v>66</v>
      </c>
      <c r="C28" s="62">
        <f t="shared" si="0"/>
        <v>4416</v>
      </c>
      <c r="D28" s="63"/>
      <c r="E28" s="62">
        <v>4213</v>
      </c>
      <c r="F28" s="63"/>
      <c r="G28" s="62">
        <v>3428</v>
      </c>
      <c r="H28" s="63"/>
      <c r="I28" s="63">
        <v>412</v>
      </c>
      <c r="J28" s="63"/>
      <c r="K28" s="63">
        <v>322</v>
      </c>
      <c r="L28" s="63"/>
      <c r="M28" s="63">
        <v>52</v>
      </c>
      <c r="N28" s="63"/>
      <c r="O28" s="63"/>
      <c r="P28" s="3">
        <v>203</v>
      </c>
      <c r="Q28" s="2"/>
    </row>
    <row r="29" spans="1:17" ht="19.5" customHeight="1">
      <c r="A29" s="3"/>
      <c r="B29" s="30" t="s">
        <v>67</v>
      </c>
      <c r="C29" s="62">
        <f t="shared" si="0"/>
        <v>14351</v>
      </c>
      <c r="D29" s="63"/>
      <c r="E29" s="63">
        <v>10321</v>
      </c>
      <c r="F29" s="63"/>
      <c r="G29" s="62">
        <v>9483</v>
      </c>
      <c r="H29" s="63"/>
      <c r="I29" s="63">
        <v>388</v>
      </c>
      <c r="J29" s="63"/>
      <c r="K29" s="63">
        <v>359</v>
      </c>
      <c r="L29" s="63"/>
      <c r="M29" s="63">
        <v>91</v>
      </c>
      <c r="N29" s="63"/>
      <c r="O29" s="63"/>
      <c r="P29" s="62">
        <v>4030</v>
      </c>
    </row>
    <row r="30" spans="1:17" ht="26.25" customHeight="1">
      <c r="A30" s="3"/>
      <c r="B30" s="80"/>
      <c r="C30" s="62"/>
      <c r="D30" s="63"/>
      <c r="E30" s="63"/>
      <c r="F30" s="63"/>
      <c r="G30" s="62"/>
      <c r="H30" s="63"/>
      <c r="I30" s="63"/>
      <c r="J30" s="63"/>
      <c r="K30" s="63"/>
      <c r="L30" s="63"/>
      <c r="M30" s="63"/>
      <c r="N30" s="63"/>
      <c r="O30" s="63"/>
      <c r="P30" s="62"/>
      <c r="Q30" s="78">
        <v>105</v>
      </c>
    </row>
    <row r="32" spans="1:17" s="8" customFormat="1" ht="20.100000000000001" customHeight="1">
      <c r="B32" s="9"/>
    </row>
    <row r="33" spans="2:35" s="8" customFormat="1" ht="20.100000000000001" customHeight="1">
      <c r="B33" s="10"/>
      <c r="T33" s="96"/>
      <c r="U33" s="96"/>
      <c r="V33" s="96"/>
      <c r="W33" s="56"/>
      <c r="X33" s="96"/>
      <c r="Y33" s="96"/>
      <c r="Z33" s="96"/>
      <c r="AA33" s="96"/>
      <c r="AB33" s="96"/>
      <c r="AC33" s="96"/>
      <c r="AD33" s="96"/>
      <c r="AE33" s="96"/>
      <c r="AF33" s="96"/>
      <c r="AG33" s="56"/>
      <c r="AH33" s="96"/>
    </row>
    <row r="34" spans="2:35" s="11" customFormat="1" ht="20.100000000000001" customHeight="1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T34" s="96"/>
      <c r="U34" s="96"/>
      <c r="V34" s="96"/>
      <c r="W34" s="56"/>
      <c r="X34" s="96"/>
      <c r="Y34" s="56"/>
      <c r="Z34" s="96"/>
      <c r="AA34" s="56"/>
      <c r="AB34" s="96"/>
      <c r="AC34" s="96"/>
      <c r="AD34" s="96"/>
      <c r="AE34" s="56"/>
      <c r="AF34" s="96"/>
      <c r="AG34" s="56"/>
      <c r="AH34" s="96"/>
    </row>
    <row r="35" spans="2:35" s="8" customFormat="1" ht="20.100000000000001" customHeight="1">
      <c r="B35" s="10"/>
      <c r="L35" s="11"/>
      <c r="T35" s="96"/>
      <c r="U35" s="96"/>
      <c r="V35" s="96"/>
      <c r="W35" s="56"/>
      <c r="X35" s="96"/>
      <c r="Y35" s="56"/>
      <c r="Z35" s="96"/>
      <c r="AA35" s="56"/>
      <c r="AB35" s="56"/>
      <c r="AC35" s="56"/>
      <c r="AD35" s="56"/>
      <c r="AE35" s="56"/>
      <c r="AF35" s="96"/>
      <c r="AG35" s="56"/>
      <c r="AH35" s="96"/>
    </row>
    <row r="36" spans="2:35" s="8" customFormat="1" ht="20.100000000000001" customHeight="1">
      <c r="B36" s="12"/>
      <c r="T36" s="95"/>
      <c r="U36" s="52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</row>
    <row r="37" spans="2:35" s="8" customFormat="1" ht="20.100000000000001" customHeight="1">
      <c r="B37" s="12"/>
      <c r="C37" s="13"/>
      <c r="D37" s="11"/>
      <c r="E37" s="11"/>
      <c r="F37" s="11"/>
      <c r="G37" s="11"/>
      <c r="H37" s="11"/>
      <c r="I37" s="11"/>
      <c r="J37" s="11"/>
      <c r="K37" s="11"/>
      <c r="M37" s="11"/>
      <c r="N37" s="11"/>
      <c r="T37" s="95"/>
      <c r="U37" s="48"/>
      <c r="V37" s="50"/>
      <c r="W37" s="50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</row>
    <row r="38" spans="2:35" s="8" customFormat="1" ht="20.100000000000001" customHeight="1">
      <c r="B38" s="9"/>
      <c r="C38" s="13"/>
      <c r="D38" s="11"/>
      <c r="E38" s="11"/>
      <c r="F38" s="11"/>
      <c r="G38" s="11"/>
      <c r="H38" s="11"/>
      <c r="I38" s="11"/>
      <c r="J38" s="11"/>
      <c r="K38" s="11"/>
      <c r="M38" s="11"/>
      <c r="N38" s="11"/>
      <c r="T38" s="95"/>
      <c r="U38" s="52"/>
      <c r="V38" s="50"/>
      <c r="W38" s="50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</row>
    <row r="39" spans="2:35" s="8" customFormat="1" ht="20.100000000000001" customHeight="1">
      <c r="B39" s="9"/>
      <c r="C39" s="13"/>
      <c r="D39" s="11"/>
      <c r="E39" s="11"/>
      <c r="F39" s="11"/>
      <c r="G39" s="11"/>
      <c r="H39" s="11"/>
      <c r="I39" s="11"/>
      <c r="J39" s="11"/>
      <c r="K39" s="11"/>
      <c r="M39" s="11"/>
      <c r="N39" s="11"/>
      <c r="T39" s="95"/>
      <c r="U39" s="52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</row>
    <row r="40" spans="2:35" s="8" customFormat="1" ht="20.100000000000001" customHeight="1">
      <c r="B40" s="9"/>
      <c r="T40" s="95"/>
      <c r="U40" s="52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</row>
    <row r="41" spans="2:35" s="8" customFormat="1" ht="20.100000000000001" customHeight="1">
      <c r="B41" s="10"/>
      <c r="T41" s="95"/>
      <c r="U41" s="52"/>
      <c r="V41" s="50"/>
      <c r="W41" s="50"/>
      <c r="X41" s="50"/>
      <c r="Y41" s="50"/>
      <c r="Z41" s="47"/>
      <c r="AA41" s="47"/>
      <c r="AB41" s="47"/>
      <c r="AC41" s="47"/>
      <c r="AD41" s="47"/>
      <c r="AE41" s="47"/>
      <c r="AF41" s="47"/>
      <c r="AG41" s="47"/>
      <c r="AH41" s="47"/>
    </row>
    <row r="42" spans="2:35" s="8" customFormat="1" ht="20.100000000000001" customHeight="1">
      <c r="B42" s="10"/>
      <c r="C42" s="14"/>
      <c r="T42" s="95"/>
      <c r="U42" s="52"/>
      <c r="V42" s="50"/>
      <c r="W42" s="50"/>
      <c r="X42" s="50"/>
      <c r="Y42" s="50"/>
      <c r="Z42" s="47"/>
      <c r="AA42" s="47"/>
      <c r="AB42" s="47"/>
      <c r="AC42" s="47"/>
      <c r="AD42" s="47"/>
      <c r="AE42" s="47"/>
      <c r="AF42" s="47"/>
      <c r="AG42" s="47"/>
      <c r="AH42" s="47"/>
    </row>
    <row r="43" spans="2:35" s="8" customFormat="1" ht="20.100000000000001" customHeight="1">
      <c r="T43" s="95"/>
      <c r="U43" s="52"/>
      <c r="V43" s="50"/>
      <c r="W43" s="50"/>
      <c r="X43" s="50"/>
      <c r="Y43" s="50"/>
      <c r="Z43" s="47"/>
      <c r="AA43" s="47"/>
      <c r="AB43" s="47"/>
      <c r="AC43" s="47"/>
      <c r="AD43" s="47"/>
      <c r="AE43" s="47"/>
      <c r="AF43" s="47"/>
      <c r="AG43" s="47"/>
      <c r="AH43" s="47"/>
    </row>
    <row r="44" spans="2:35" s="8" customFormat="1" ht="20.100000000000001" customHeight="1">
      <c r="T44" s="95"/>
      <c r="U44" s="52"/>
      <c r="V44" s="50"/>
      <c r="W44" s="50"/>
      <c r="X44" s="50"/>
      <c r="Y44" s="50"/>
      <c r="Z44" s="50"/>
      <c r="AA44" s="50"/>
      <c r="AB44" s="47"/>
      <c r="AC44" s="47"/>
      <c r="AD44" s="47"/>
      <c r="AE44" s="47"/>
      <c r="AF44" s="47"/>
      <c r="AG44" s="47"/>
      <c r="AH44" s="47"/>
    </row>
    <row r="45" spans="2:35" ht="20.100000000000001" customHeight="1">
      <c r="T45" s="95"/>
      <c r="U45" s="52"/>
      <c r="V45" s="50"/>
      <c r="W45" s="50"/>
      <c r="X45" s="50"/>
      <c r="Y45" s="50"/>
      <c r="Z45" s="47"/>
      <c r="AA45" s="47"/>
      <c r="AB45" s="47"/>
      <c r="AC45" s="47"/>
      <c r="AD45" s="47"/>
      <c r="AE45" s="47"/>
      <c r="AF45" s="47"/>
      <c r="AG45" s="47"/>
      <c r="AH45" s="47"/>
      <c r="AI45" s="46"/>
    </row>
    <row r="46" spans="2:35" ht="20.100000000000001" customHeight="1">
      <c r="T46" s="95"/>
      <c r="U46" s="52"/>
      <c r="V46" s="50"/>
      <c r="W46" s="50"/>
      <c r="X46" s="50"/>
      <c r="Y46" s="50"/>
      <c r="Z46" s="47"/>
      <c r="AA46" s="47"/>
      <c r="AB46" s="47"/>
      <c r="AC46" s="47"/>
      <c r="AD46" s="47"/>
      <c r="AE46" s="47"/>
      <c r="AF46" s="47"/>
      <c r="AG46" s="47"/>
      <c r="AH46" s="47"/>
      <c r="AI46" s="46"/>
    </row>
    <row r="47" spans="2:35" ht="20.100000000000001" customHeight="1">
      <c r="T47" s="95"/>
      <c r="U47" s="52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6"/>
    </row>
    <row r="48" spans="2:35" ht="20.100000000000001" customHeight="1">
      <c r="T48" s="95"/>
      <c r="U48" s="52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6"/>
    </row>
    <row r="49" spans="20:35" ht="20.100000000000001" customHeight="1">
      <c r="T49" s="95"/>
      <c r="U49" s="52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6"/>
    </row>
    <row r="50" spans="20:35" ht="20.100000000000001" customHeight="1">
      <c r="T50" s="95"/>
      <c r="U50" s="52"/>
      <c r="V50" s="50"/>
      <c r="W50" s="50"/>
      <c r="X50" s="50"/>
      <c r="Y50" s="50"/>
      <c r="Z50" s="50"/>
      <c r="AA50" s="50"/>
      <c r="AB50" s="47"/>
      <c r="AC50" s="47"/>
      <c r="AD50" s="50"/>
      <c r="AE50" s="50"/>
      <c r="AF50" s="47"/>
      <c r="AG50" s="47"/>
      <c r="AH50" s="47"/>
      <c r="AI50" s="46"/>
    </row>
    <row r="51" spans="20:35">
      <c r="T51" s="95"/>
      <c r="U51" s="48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6"/>
    </row>
    <row r="52" spans="20:35">
      <c r="T52" s="95"/>
      <c r="U52" s="52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6"/>
    </row>
    <row r="53" spans="20:35">
      <c r="T53" s="95"/>
      <c r="U53" s="52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6"/>
    </row>
    <row r="54" spans="20:35">
      <c r="T54" s="95"/>
      <c r="U54" s="52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6"/>
    </row>
    <row r="55" spans="20:35">
      <c r="T55" s="95"/>
      <c r="U55" s="52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6"/>
    </row>
    <row r="56" spans="20:35">
      <c r="T56" s="95"/>
      <c r="U56" s="52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6"/>
    </row>
    <row r="57" spans="20:35">
      <c r="T57" s="95"/>
      <c r="U57" s="52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6"/>
    </row>
    <row r="58" spans="20:35">
      <c r="T58" s="95"/>
      <c r="U58" s="52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6"/>
    </row>
    <row r="59" spans="20:35">
      <c r="T59" s="95"/>
      <c r="U59" s="52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6"/>
    </row>
    <row r="60" spans="20:35" ht="18.75" customHeight="1">
      <c r="T60" s="95"/>
      <c r="U60" s="52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6"/>
    </row>
    <row r="61" spans="20:35">
      <c r="T61" s="95"/>
      <c r="U61" s="52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6"/>
    </row>
    <row r="62" spans="20:35">
      <c r="T62" s="95"/>
      <c r="U62" s="52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6"/>
    </row>
    <row r="63" spans="20:35">
      <c r="T63" s="95"/>
      <c r="U63" s="52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6"/>
    </row>
    <row r="64" spans="20:35">
      <c r="T64" s="95"/>
      <c r="U64" s="52"/>
      <c r="V64" s="50"/>
      <c r="W64" s="50"/>
      <c r="X64" s="50"/>
      <c r="Y64" s="50"/>
      <c r="Z64" s="50"/>
      <c r="AA64" s="50"/>
      <c r="AB64" s="47"/>
      <c r="AC64" s="47"/>
      <c r="AD64" s="47"/>
      <c r="AE64" s="47"/>
      <c r="AF64" s="47"/>
      <c r="AG64" s="47"/>
      <c r="AH64" s="50"/>
      <c r="AI64" s="46"/>
    </row>
    <row r="65" spans="20:35">
      <c r="T65" s="95"/>
      <c r="U65" s="48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6"/>
    </row>
    <row r="66" spans="20:35">
      <c r="T66" s="95"/>
      <c r="U66" s="52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6"/>
    </row>
    <row r="67" spans="20:35">
      <c r="T67" s="95"/>
      <c r="U67" s="52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6"/>
    </row>
    <row r="68" spans="20:35">
      <c r="T68" s="95"/>
      <c r="U68" s="52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6"/>
    </row>
    <row r="69" spans="20:35">
      <c r="T69" s="95"/>
      <c r="U69" s="52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6"/>
    </row>
    <row r="70" spans="20:35">
      <c r="T70" s="95"/>
      <c r="U70" s="52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6"/>
    </row>
    <row r="71" spans="20:35">
      <c r="T71" s="95"/>
      <c r="U71" s="52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6"/>
    </row>
    <row r="72" spans="20:35">
      <c r="T72" s="95"/>
      <c r="U72" s="52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6"/>
    </row>
    <row r="73" spans="20:35">
      <c r="T73" s="95"/>
      <c r="U73" s="52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6"/>
    </row>
    <row r="74" spans="20:35">
      <c r="T74" s="95"/>
      <c r="U74" s="52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6"/>
    </row>
    <row r="75" spans="20:35">
      <c r="T75" s="95"/>
      <c r="U75" s="52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6"/>
    </row>
    <row r="76" spans="20:35">
      <c r="T76" s="95"/>
      <c r="U76" s="52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6"/>
    </row>
    <row r="77" spans="20:35">
      <c r="T77" s="95"/>
      <c r="U77" s="52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6"/>
    </row>
    <row r="78" spans="20:35"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46"/>
    </row>
    <row r="79" spans="20:35">
      <c r="T79" s="55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46"/>
    </row>
    <row r="80" spans="20:35"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</row>
  </sheetData>
  <mergeCells count="55">
    <mergeCell ref="AH33:AH35"/>
    <mergeCell ref="X34:X35"/>
    <mergeCell ref="Z34:Z35"/>
    <mergeCell ref="AB34:AD34"/>
    <mergeCell ref="AF34:AF35"/>
    <mergeCell ref="X33:AF33"/>
    <mergeCell ref="T36:T49"/>
    <mergeCell ref="T50:T63"/>
    <mergeCell ref="T64:T77"/>
    <mergeCell ref="T33:U35"/>
    <mergeCell ref="V33:V35"/>
    <mergeCell ref="I6:L6"/>
    <mergeCell ref="G6:H6"/>
    <mergeCell ref="I9:J9"/>
    <mergeCell ref="K9:L9"/>
    <mergeCell ref="I14:J14"/>
    <mergeCell ref="G13:H13"/>
    <mergeCell ref="K10:L10"/>
    <mergeCell ref="K11:L11"/>
    <mergeCell ref="K12:L12"/>
    <mergeCell ref="K13:L13"/>
    <mergeCell ref="I10:J10"/>
    <mergeCell ref="I11:J11"/>
    <mergeCell ref="I12:J12"/>
    <mergeCell ref="I13:J13"/>
    <mergeCell ref="E5:N5"/>
    <mergeCell ref="K14:L14"/>
    <mergeCell ref="A8:B8"/>
    <mergeCell ref="A9:B9"/>
    <mergeCell ref="C8:D8"/>
    <mergeCell ref="C9:D9"/>
    <mergeCell ref="E8:F8"/>
    <mergeCell ref="M6:N6"/>
    <mergeCell ref="M7:N7"/>
    <mergeCell ref="M8:N8"/>
    <mergeCell ref="M9:N9"/>
    <mergeCell ref="M12:N12"/>
    <mergeCell ref="M14:N14"/>
    <mergeCell ref="E9:F9"/>
    <mergeCell ref="I7:L7"/>
    <mergeCell ref="I8:L8"/>
    <mergeCell ref="O8:P8"/>
    <mergeCell ref="O9:P9"/>
    <mergeCell ref="O10:P10"/>
    <mergeCell ref="O11:P11"/>
    <mergeCell ref="O12:P12"/>
    <mergeCell ref="M10:N10"/>
    <mergeCell ref="M11:N11"/>
    <mergeCell ref="M13:N13"/>
    <mergeCell ref="G7:H7"/>
    <mergeCell ref="G8:H8"/>
    <mergeCell ref="G9:H9"/>
    <mergeCell ref="G10:H10"/>
    <mergeCell ref="G11:H11"/>
    <mergeCell ref="G12:H12"/>
  </mergeCells>
  <pageMargins left="0.6" right="0.31496062992126" top="0.59055118110236204" bottom="0.118110236220472" header="0.196850393700787" footer="0.196850393700787"/>
  <pageSetup paperSize="9" scale="95" orientation="landscape" r:id="rId1"/>
  <headerFooter alignWithMargins="0">
    <oddFooter xml:space="preserve">&amp;C </oddFooter>
  </headerFooter>
  <rowBreaks count="1" manualBreakCount="1">
    <brk id="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49"/>
  <sheetViews>
    <sheetView workbookViewId="0">
      <selection activeCell="E17" sqref="E17:O29"/>
    </sheetView>
  </sheetViews>
  <sheetFormatPr defaultColWidth="9.125" defaultRowHeight="18.75"/>
  <cols>
    <col min="1" max="1" width="3.125" style="1" customWidth="1"/>
    <col min="2" max="2" width="22" style="1" customWidth="1"/>
    <col min="3" max="3" width="10" style="1" customWidth="1"/>
    <col min="4" max="4" width="4.625" style="1" customWidth="1"/>
    <col min="5" max="5" width="10" style="1" customWidth="1"/>
    <col min="6" max="6" width="4.625" style="1" customWidth="1"/>
    <col min="7" max="7" width="10" style="1" customWidth="1"/>
    <col min="8" max="8" width="5" style="1" customWidth="1"/>
    <col min="9" max="9" width="10" style="1" customWidth="1"/>
    <col min="10" max="10" width="5.375" style="1" customWidth="1"/>
    <col min="11" max="11" width="10" style="1" customWidth="1"/>
    <col min="12" max="12" width="5.125" style="1" customWidth="1"/>
    <col min="13" max="13" width="10" style="1" customWidth="1"/>
    <col min="14" max="14" width="5.375" style="1" customWidth="1"/>
    <col min="15" max="15" width="10" style="1" customWidth="1"/>
    <col min="16" max="16" width="3.625" style="1" customWidth="1"/>
    <col min="17" max="17" width="3.375" style="1" customWidth="1"/>
    <col min="18" max="18" width="4.75" style="1" customWidth="1"/>
    <col min="19" max="20" width="9.125" style="1"/>
    <col min="21" max="21" width="2.625" style="1" customWidth="1"/>
    <col min="22" max="22" width="9.125" style="1"/>
    <col min="23" max="23" width="4" style="1" customWidth="1"/>
    <col min="24" max="24" width="9.125" style="1"/>
    <col min="25" max="25" width="3.875" style="1" customWidth="1"/>
    <col min="26" max="26" width="9.125" style="1"/>
    <col min="27" max="27" width="3.875" style="1" customWidth="1"/>
    <col min="28" max="28" width="9.125" style="1"/>
    <col min="29" max="29" width="2" style="1" customWidth="1"/>
    <col min="30" max="30" width="9.125" style="1"/>
    <col min="31" max="31" width="3.75" style="1" customWidth="1"/>
    <col min="32" max="16384" width="9.125" style="1"/>
  </cols>
  <sheetData>
    <row r="1" spans="1:18" ht="27" customHeight="1">
      <c r="R1" s="79">
        <v>106</v>
      </c>
    </row>
    <row r="2" spans="1:18" s="19" customFormat="1" ht="21.95" customHeight="1">
      <c r="A2" s="20" t="s">
        <v>72</v>
      </c>
    </row>
    <row r="3" spans="1:18" s="21" customFormat="1" ht="21.95" customHeight="1">
      <c r="A3" s="20" t="s">
        <v>73</v>
      </c>
    </row>
    <row r="4" spans="1:18" s="2" customFormat="1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8" ht="21" customHeight="1">
      <c r="A5" s="15" t="s">
        <v>17</v>
      </c>
      <c r="B5" s="41"/>
      <c r="C5" s="32"/>
      <c r="D5" s="33"/>
      <c r="E5" s="84" t="s">
        <v>2</v>
      </c>
      <c r="F5" s="85"/>
      <c r="G5" s="85"/>
      <c r="H5" s="85"/>
      <c r="I5" s="85"/>
      <c r="J5" s="85"/>
      <c r="K5" s="85"/>
      <c r="L5" s="85"/>
      <c r="M5" s="85"/>
      <c r="N5" s="86"/>
      <c r="O5" s="31"/>
    </row>
    <row r="6" spans="1:18" ht="18" customHeight="1">
      <c r="A6" s="4"/>
      <c r="B6" s="24"/>
      <c r="C6" s="34"/>
      <c r="D6" s="24"/>
      <c r="E6" s="37"/>
      <c r="F6" s="33"/>
      <c r="G6" s="92"/>
      <c r="H6" s="94"/>
      <c r="I6" s="92" t="s">
        <v>25</v>
      </c>
      <c r="J6" s="93"/>
      <c r="K6" s="93"/>
      <c r="L6" s="94"/>
      <c r="M6" s="83" t="s">
        <v>48</v>
      </c>
      <c r="N6" s="82"/>
      <c r="O6" s="31"/>
    </row>
    <row r="7" spans="1:18" ht="18" customHeight="1">
      <c r="A7" s="4"/>
      <c r="B7" s="24"/>
      <c r="C7" s="34"/>
      <c r="D7" s="24"/>
      <c r="E7" s="35"/>
      <c r="F7" s="24"/>
      <c r="G7" s="81" t="s">
        <v>26</v>
      </c>
      <c r="H7" s="82"/>
      <c r="I7" s="81" t="s">
        <v>24</v>
      </c>
      <c r="J7" s="83"/>
      <c r="K7" s="83"/>
      <c r="L7" s="82"/>
      <c r="M7" s="81" t="s">
        <v>49</v>
      </c>
      <c r="N7" s="82"/>
      <c r="O7" s="31"/>
    </row>
    <row r="8" spans="1:18" ht="21" customHeight="1">
      <c r="A8" s="83" t="s">
        <v>16</v>
      </c>
      <c r="B8" s="82"/>
      <c r="C8" s="81" t="s">
        <v>20</v>
      </c>
      <c r="D8" s="82"/>
      <c r="E8" s="81" t="s">
        <v>22</v>
      </c>
      <c r="F8" s="82"/>
      <c r="G8" s="81" t="s">
        <v>27</v>
      </c>
      <c r="H8" s="82"/>
      <c r="I8" s="91" t="s">
        <v>23</v>
      </c>
      <c r="J8" s="87"/>
      <c r="K8" s="87"/>
      <c r="L8" s="88"/>
      <c r="M8" s="81" t="s">
        <v>52</v>
      </c>
      <c r="N8" s="82"/>
      <c r="O8" s="83" t="s">
        <v>43</v>
      </c>
      <c r="P8" s="83"/>
    </row>
    <row r="9" spans="1:18" ht="17.100000000000001" customHeight="1">
      <c r="A9" s="83" t="s">
        <v>18</v>
      </c>
      <c r="B9" s="82"/>
      <c r="C9" s="89" t="s">
        <v>19</v>
      </c>
      <c r="D9" s="90"/>
      <c r="E9" s="81" t="s">
        <v>21</v>
      </c>
      <c r="F9" s="82"/>
      <c r="G9" s="81" t="s">
        <v>28</v>
      </c>
      <c r="H9" s="82"/>
      <c r="I9" s="92" t="s">
        <v>26</v>
      </c>
      <c r="J9" s="94"/>
      <c r="K9" s="83" t="s">
        <v>38</v>
      </c>
      <c r="L9" s="82"/>
      <c r="M9" s="81" t="s">
        <v>53</v>
      </c>
      <c r="N9" s="82"/>
      <c r="O9" s="83" t="s">
        <v>45</v>
      </c>
      <c r="P9" s="83"/>
    </row>
    <row r="10" spans="1:18" ht="17.100000000000001" customHeight="1">
      <c r="A10" s="4"/>
      <c r="B10" s="24"/>
      <c r="C10" s="35"/>
      <c r="D10" s="24"/>
      <c r="E10" s="35"/>
      <c r="F10" s="24"/>
      <c r="G10" s="81" t="s">
        <v>29</v>
      </c>
      <c r="H10" s="82"/>
      <c r="I10" s="81" t="s">
        <v>33</v>
      </c>
      <c r="J10" s="82"/>
      <c r="K10" s="83" t="s">
        <v>39</v>
      </c>
      <c r="L10" s="82"/>
      <c r="M10" s="81" t="s">
        <v>54</v>
      </c>
      <c r="N10" s="82"/>
      <c r="O10" s="83" t="s">
        <v>44</v>
      </c>
      <c r="P10" s="83"/>
    </row>
    <row r="11" spans="1:18" ht="17.100000000000001" customHeight="1">
      <c r="A11" s="4"/>
      <c r="B11" s="24"/>
      <c r="C11" s="35"/>
      <c r="D11" s="24"/>
      <c r="E11" s="35"/>
      <c r="F11" s="24"/>
      <c r="G11" s="81" t="s">
        <v>30</v>
      </c>
      <c r="H11" s="82"/>
      <c r="I11" s="81" t="s">
        <v>37</v>
      </c>
      <c r="J11" s="82"/>
      <c r="K11" s="83" t="s">
        <v>41</v>
      </c>
      <c r="L11" s="82"/>
      <c r="M11" s="81" t="s">
        <v>51</v>
      </c>
      <c r="N11" s="82"/>
      <c r="O11" s="83" t="s">
        <v>46</v>
      </c>
      <c r="P11" s="83"/>
    </row>
    <row r="12" spans="1:18" ht="17.100000000000001" customHeight="1">
      <c r="A12" s="4"/>
      <c r="B12" s="24"/>
      <c r="C12" s="35"/>
      <c r="D12" s="24"/>
      <c r="E12" s="35"/>
      <c r="F12" s="24"/>
      <c r="G12" s="81" t="s">
        <v>31</v>
      </c>
      <c r="H12" s="82"/>
      <c r="I12" s="81" t="s">
        <v>36</v>
      </c>
      <c r="J12" s="82"/>
      <c r="K12" s="83" t="s">
        <v>42</v>
      </c>
      <c r="L12" s="82"/>
      <c r="M12" s="81" t="s">
        <v>35</v>
      </c>
      <c r="N12" s="82"/>
      <c r="O12" s="83" t="s">
        <v>47</v>
      </c>
      <c r="P12" s="83"/>
    </row>
    <row r="13" spans="1:18" ht="17.100000000000001" customHeight="1">
      <c r="A13" s="4"/>
      <c r="B13" s="24"/>
      <c r="C13" s="35"/>
      <c r="D13" s="24"/>
      <c r="E13" s="35"/>
      <c r="F13" s="24"/>
      <c r="G13" s="81" t="s">
        <v>32</v>
      </c>
      <c r="H13" s="82"/>
      <c r="I13" s="81" t="s">
        <v>35</v>
      </c>
      <c r="J13" s="82"/>
      <c r="K13" s="83" t="s">
        <v>40</v>
      </c>
      <c r="L13" s="82"/>
      <c r="M13" s="81" t="s">
        <v>50</v>
      </c>
      <c r="N13" s="82"/>
      <c r="O13" s="13"/>
    </row>
    <row r="14" spans="1:18" ht="17.100000000000001" customHeight="1">
      <c r="A14" s="17"/>
      <c r="B14" s="25"/>
      <c r="C14" s="36"/>
      <c r="D14" s="25"/>
      <c r="E14" s="36"/>
      <c r="F14" s="25"/>
      <c r="G14" s="38"/>
      <c r="H14" s="39"/>
      <c r="I14" s="91" t="s">
        <v>34</v>
      </c>
      <c r="J14" s="88"/>
      <c r="K14" s="87"/>
      <c r="L14" s="88"/>
      <c r="M14" s="87"/>
      <c r="N14" s="88"/>
      <c r="O14" s="40"/>
      <c r="P14" s="18"/>
    </row>
    <row r="15" spans="1:18" ht="5.0999999999999996" customHeight="1">
      <c r="A15" s="26"/>
      <c r="B15" s="27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8" ht="18.95" customHeight="1">
      <c r="A16" s="6" t="s">
        <v>0</v>
      </c>
      <c r="B16" s="28"/>
      <c r="C16" s="73">
        <f>SUM(C17:C29)</f>
        <v>42601</v>
      </c>
      <c r="D16" s="74"/>
      <c r="E16" s="73">
        <f>SUM(E17:E29)</f>
        <v>38748</v>
      </c>
      <c r="F16" s="74"/>
      <c r="G16" s="73">
        <f>SUM(G17:G29)</f>
        <v>24292</v>
      </c>
      <c r="H16" s="74"/>
      <c r="I16" s="73">
        <f>SUM(I17:I29)</f>
        <v>4123</v>
      </c>
      <c r="J16" s="75"/>
      <c r="K16" s="73">
        <f>SUM(K17:K29)</f>
        <v>5397</v>
      </c>
      <c r="L16" s="74"/>
      <c r="M16" s="73">
        <f>SUM(M17:M29)</f>
        <v>4936</v>
      </c>
      <c r="N16" s="75"/>
      <c r="O16" s="73">
        <f>SUM(O17:O29)</f>
        <v>3853</v>
      </c>
      <c r="P16" s="11"/>
      <c r="Q16" s="45"/>
    </row>
    <row r="17" spans="1:17" ht="18.95" customHeight="1">
      <c r="A17" s="7"/>
      <c r="B17" s="29" t="s">
        <v>55</v>
      </c>
      <c r="C17" s="62">
        <f t="shared" ref="C17:C29" si="0">SUM(E17+O17)</f>
        <v>1594</v>
      </c>
      <c r="D17" s="64"/>
      <c r="E17" s="97">
        <f t="shared" ref="E17:E29" si="1">SUM(G17:M17)</f>
        <v>468</v>
      </c>
      <c r="F17" s="97"/>
      <c r="G17" s="97">
        <v>398</v>
      </c>
      <c r="H17" s="97"/>
      <c r="I17" s="97">
        <v>8</v>
      </c>
      <c r="J17" s="97"/>
      <c r="K17" s="97">
        <v>4</v>
      </c>
      <c r="L17" s="97"/>
      <c r="M17" s="97">
        <v>58</v>
      </c>
      <c r="N17" s="97"/>
      <c r="O17" s="97">
        <v>1126</v>
      </c>
      <c r="P17" s="8"/>
      <c r="Q17" s="2"/>
    </row>
    <row r="18" spans="1:17" ht="18.95" customHeight="1">
      <c r="A18" s="3"/>
      <c r="B18" s="29" t="s">
        <v>56</v>
      </c>
      <c r="C18" s="62">
        <f t="shared" si="0"/>
        <v>1857</v>
      </c>
      <c r="D18" s="64"/>
      <c r="E18" s="97">
        <f t="shared" si="1"/>
        <v>667</v>
      </c>
      <c r="F18" s="97"/>
      <c r="G18" s="97">
        <v>407</v>
      </c>
      <c r="H18" s="97"/>
      <c r="I18" s="97">
        <v>20</v>
      </c>
      <c r="J18" s="97"/>
      <c r="K18" s="97">
        <v>20</v>
      </c>
      <c r="L18" s="97"/>
      <c r="M18" s="97">
        <v>220</v>
      </c>
      <c r="N18" s="97"/>
      <c r="O18" s="97">
        <v>1190</v>
      </c>
      <c r="P18" s="8"/>
      <c r="Q18" s="2"/>
    </row>
    <row r="19" spans="1:17" ht="18.95" customHeight="1">
      <c r="A19" s="3"/>
      <c r="B19" s="30" t="s">
        <v>57</v>
      </c>
      <c r="C19" s="62">
        <f t="shared" si="0"/>
        <v>2663</v>
      </c>
      <c r="D19" s="64"/>
      <c r="E19" s="97">
        <f t="shared" si="1"/>
        <v>2145</v>
      </c>
      <c r="F19" s="97"/>
      <c r="G19" s="97">
        <v>616</v>
      </c>
      <c r="H19" s="97"/>
      <c r="I19" s="97">
        <v>96</v>
      </c>
      <c r="J19" s="97"/>
      <c r="K19" s="97">
        <v>178</v>
      </c>
      <c r="L19" s="97"/>
      <c r="M19" s="97">
        <v>1255</v>
      </c>
      <c r="N19" s="97"/>
      <c r="O19" s="97">
        <v>518</v>
      </c>
      <c r="P19" s="8"/>
      <c r="Q19" s="2"/>
    </row>
    <row r="20" spans="1:17" ht="18.95" customHeight="1">
      <c r="A20" s="3"/>
      <c r="B20" s="30" t="s">
        <v>58</v>
      </c>
      <c r="C20" s="62">
        <f t="shared" si="0"/>
        <v>2468</v>
      </c>
      <c r="D20" s="72"/>
      <c r="E20" s="97">
        <f t="shared" si="1"/>
        <v>2339</v>
      </c>
      <c r="F20" s="98"/>
      <c r="G20" s="98">
        <v>1042</v>
      </c>
      <c r="H20" s="98"/>
      <c r="I20" s="98">
        <v>113</v>
      </c>
      <c r="J20" s="98"/>
      <c r="K20" s="98">
        <v>363</v>
      </c>
      <c r="L20" s="98"/>
      <c r="M20" s="98">
        <v>821</v>
      </c>
      <c r="N20" s="98"/>
      <c r="O20" s="98">
        <v>129</v>
      </c>
      <c r="P20" s="8"/>
      <c r="Q20" s="2"/>
    </row>
    <row r="21" spans="1:17" ht="18.95" customHeight="1">
      <c r="A21" s="3"/>
      <c r="B21" s="30" t="s">
        <v>59</v>
      </c>
      <c r="C21" s="62">
        <f t="shared" si="0"/>
        <v>3301</v>
      </c>
      <c r="D21" s="64"/>
      <c r="E21" s="97">
        <f t="shared" si="1"/>
        <v>3181</v>
      </c>
      <c r="F21" s="97"/>
      <c r="G21" s="97">
        <v>1509</v>
      </c>
      <c r="H21" s="97"/>
      <c r="I21" s="97">
        <v>249</v>
      </c>
      <c r="J21" s="97"/>
      <c r="K21" s="97">
        <v>395</v>
      </c>
      <c r="L21" s="97"/>
      <c r="M21" s="97">
        <v>1028</v>
      </c>
      <c r="N21" s="97"/>
      <c r="O21" s="97">
        <v>120</v>
      </c>
      <c r="P21" s="8"/>
      <c r="Q21" s="2"/>
    </row>
    <row r="22" spans="1:17" ht="18.95" customHeight="1">
      <c r="A22" s="3"/>
      <c r="B22" s="30" t="s">
        <v>60</v>
      </c>
      <c r="C22" s="62">
        <f t="shared" si="0"/>
        <v>3955</v>
      </c>
      <c r="D22" s="64"/>
      <c r="E22" s="97">
        <f t="shared" si="1"/>
        <v>3791</v>
      </c>
      <c r="F22" s="97"/>
      <c r="G22" s="97">
        <v>1790</v>
      </c>
      <c r="H22" s="97"/>
      <c r="I22" s="97">
        <v>682</v>
      </c>
      <c r="J22" s="97"/>
      <c r="K22" s="97">
        <v>666</v>
      </c>
      <c r="L22" s="97"/>
      <c r="M22" s="97">
        <v>653</v>
      </c>
      <c r="N22" s="97"/>
      <c r="O22" s="97">
        <v>164</v>
      </c>
      <c r="P22" s="8"/>
      <c r="Q22" s="2"/>
    </row>
    <row r="23" spans="1:17" ht="18.95" customHeight="1">
      <c r="A23" s="3"/>
      <c r="B23" s="30" t="s">
        <v>61</v>
      </c>
      <c r="C23" s="62">
        <f t="shared" si="0"/>
        <v>4877</v>
      </c>
      <c r="D23" s="64"/>
      <c r="E23" s="97">
        <f t="shared" si="1"/>
        <v>4815</v>
      </c>
      <c r="F23" s="97"/>
      <c r="G23" s="97">
        <v>2990</v>
      </c>
      <c r="H23" s="97"/>
      <c r="I23" s="97">
        <v>496</v>
      </c>
      <c r="J23" s="97"/>
      <c r="K23" s="97">
        <v>826</v>
      </c>
      <c r="L23" s="97"/>
      <c r="M23" s="97">
        <v>503</v>
      </c>
      <c r="N23" s="97"/>
      <c r="O23" s="97">
        <v>62</v>
      </c>
      <c r="P23" s="8"/>
      <c r="Q23" s="2"/>
    </row>
    <row r="24" spans="1:17" ht="18.95" customHeight="1">
      <c r="A24" s="3"/>
      <c r="B24" s="30" t="s">
        <v>62</v>
      </c>
      <c r="C24" s="62">
        <f t="shared" si="0"/>
        <v>4625</v>
      </c>
      <c r="D24" s="64"/>
      <c r="E24" s="97">
        <f t="shared" si="1"/>
        <v>4611</v>
      </c>
      <c r="F24" s="97"/>
      <c r="G24" s="97">
        <v>2939</v>
      </c>
      <c r="H24" s="97"/>
      <c r="I24" s="97">
        <v>706</v>
      </c>
      <c r="J24" s="97"/>
      <c r="K24" s="97">
        <v>758</v>
      </c>
      <c r="L24" s="97"/>
      <c r="M24" s="97">
        <v>208</v>
      </c>
      <c r="N24" s="97"/>
      <c r="O24" s="97">
        <v>14</v>
      </c>
      <c r="P24" s="8"/>
      <c r="Q24" s="2"/>
    </row>
    <row r="25" spans="1:17" ht="18.95" customHeight="1">
      <c r="A25" s="3"/>
      <c r="B25" s="30" t="s">
        <v>63</v>
      </c>
      <c r="C25" s="62">
        <f t="shared" si="0"/>
        <v>4067</v>
      </c>
      <c r="D25" s="64"/>
      <c r="E25" s="97">
        <f t="shared" si="1"/>
        <v>4035</v>
      </c>
      <c r="F25" s="97"/>
      <c r="G25" s="97">
        <v>2703</v>
      </c>
      <c r="H25" s="97"/>
      <c r="I25" s="97">
        <v>507</v>
      </c>
      <c r="J25" s="97"/>
      <c r="K25" s="97">
        <v>729</v>
      </c>
      <c r="L25" s="97"/>
      <c r="M25" s="97">
        <v>96</v>
      </c>
      <c r="N25" s="97"/>
      <c r="O25" s="97">
        <v>32</v>
      </c>
      <c r="P25" s="8"/>
      <c r="Q25" s="2"/>
    </row>
    <row r="26" spans="1:17" ht="18.95" customHeight="1">
      <c r="A26" s="3"/>
      <c r="B26" s="30" t="s">
        <v>64</v>
      </c>
      <c r="C26" s="62">
        <f t="shared" si="0"/>
        <v>3898</v>
      </c>
      <c r="D26" s="64"/>
      <c r="E26" s="97">
        <f t="shared" si="1"/>
        <v>3771</v>
      </c>
      <c r="F26" s="97"/>
      <c r="G26" s="97">
        <v>2648</v>
      </c>
      <c r="H26" s="97"/>
      <c r="I26" s="97">
        <v>481</v>
      </c>
      <c r="J26" s="97"/>
      <c r="K26" s="97">
        <v>606</v>
      </c>
      <c r="L26" s="97"/>
      <c r="M26" s="97">
        <v>36</v>
      </c>
      <c r="N26" s="97"/>
      <c r="O26" s="97">
        <v>127</v>
      </c>
      <c r="P26" s="8"/>
      <c r="Q26" s="2"/>
    </row>
    <row r="27" spans="1:17" ht="18.95" customHeight="1">
      <c r="A27" s="3"/>
      <c r="B27" s="30" t="s">
        <v>65</v>
      </c>
      <c r="C27" s="62">
        <f t="shared" si="0"/>
        <v>3094</v>
      </c>
      <c r="D27" s="64"/>
      <c r="E27" s="97">
        <f t="shared" si="1"/>
        <v>3060</v>
      </c>
      <c r="F27" s="97"/>
      <c r="G27" s="97">
        <v>2251</v>
      </c>
      <c r="H27" s="97"/>
      <c r="I27" s="97">
        <v>349</v>
      </c>
      <c r="J27" s="97"/>
      <c r="K27" s="97">
        <v>441</v>
      </c>
      <c r="L27" s="97"/>
      <c r="M27" s="97">
        <v>19</v>
      </c>
      <c r="N27" s="97"/>
      <c r="O27" s="97">
        <v>34</v>
      </c>
      <c r="Q27" s="2"/>
    </row>
    <row r="28" spans="1:17" ht="18.95" customHeight="1">
      <c r="A28" s="3"/>
      <c r="B28" s="30" t="s">
        <v>66</v>
      </c>
      <c r="C28" s="62">
        <f t="shared" si="0"/>
        <v>2226</v>
      </c>
      <c r="D28" s="64"/>
      <c r="E28" s="97">
        <f t="shared" si="1"/>
        <v>2108</v>
      </c>
      <c r="F28" s="97"/>
      <c r="G28" s="97">
        <v>1675</v>
      </c>
      <c r="H28" s="97"/>
      <c r="I28" s="97">
        <v>229</v>
      </c>
      <c r="J28" s="97"/>
      <c r="K28" s="97">
        <v>192</v>
      </c>
      <c r="L28" s="97"/>
      <c r="M28" s="97">
        <v>12</v>
      </c>
      <c r="N28" s="97"/>
      <c r="O28" s="97">
        <v>118</v>
      </c>
      <c r="Q28" s="2"/>
    </row>
    <row r="29" spans="1:17" ht="19.5" customHeight="1">
      <c r="A29" s="3"/>
      <c r="B29" s="30" t="s">
        <v>67</v>
      </c>
      <c r="C29" s="62">
        <f t="shared" si="0"/>
        <v>3976</v>
      </c>
      <c r="D29" s="64"/>
      <c r="E29" s="97">
        <f t="shared" si="1"/>
        <v>3757</v>
      </c>
      <c r="F29" s="97"/>
      <c r="G29" s="97">
        <v>3324</v>
      </c>
      <c r="H29" s="97"/>
      <c r="I29" s="97">
        <v>187</v>
      </c>
      <c r="J29" s="97"/>
      <c r="K29" s="97">
        <v>219</v>
      </c>
      <c r="L29" s="97"/>
      <c r="M29" s="97">
        <v>27</v>
      </c>
      <c r="N29" s="97"/>
      <c r="O29" s="97">
        <v>219</v>
      </c>
    </row>
    <row r="31" spans="1:17" s="8" customFormat="1" ht="20.100000000000001" customHeight="1">
      <c r="B31" s="9"/>
    </row>
    <row r="32" spans="1:17" s="8" customFormat="1" ht="20.100000000000001" customHeight="1">
      <c r="B32" s="10"/>
    </row>
    <row r="33" spans="2:32" s="11" customFormat="1" ht="20.100000000000001" customHeight="1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S33" s="49"/>
      <c r="T33" s="59"/>
      <c r="U33" s="59"/>
      <c r="V33" s="59"/>
      <c r="W33" s="59"/>
      <c r="X33" s="59"/>
      <c r="Y33" s="59"/>
      <c r="Z33" s="51"/>
      <c r="AA33" s="51"/>
      <c r="AB33" s="59"/>
      <c r="AC33" s="59"/>
      <c r="AD33" s="51"/>
      <c r="AE33" s="51"/>
      <c r="AF33" s="51"/>
    </row>
    <row r="34" spans="2:32" s="8" customFormat="1" ht="20.100000000000001" customHeight="1">
      <c r="B34" s="10"/>
      <c r="L34" s="11"/>
      <c r="S34" s="57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</row>
    <row r="35" spans="2:32" s="8" customFormat="1" ht="20.100000000000001" customHeight="1">
      <c r="B35" s="12"/>
      <c r="S35" s="49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</row>
    <row r="36" spans="2:32" s="8" customFormat="1" ht="20.100000000000001" customHeight="1">
      <c r="B36" s="12"/>
      <c r="C36" s="13"/>
      <c r="D36" s="11"/>
      <c r="E36" s="11"/>
      <c r="F36" s="11"/>
      <c r="G36" s="11"/>
      <c r="H36" s="11"/>
      <c r="I36" s="11"/>
      <c r="J36" s="11"/>
      <c r="K36" s="11"/>
      <c r="M36" s="11"/>
      <c r="N36" s="11"/>
      <c r="S36" s="49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</row>
    <row r="37" spans="2:32" s="8" customFormat="1" ht="20.100000000000001" customHeight="1">
      <c r="B37" s="9"/>
      <c r="C37" s="13"/>
      <c r="D37" s="11"/>
      <c r="E37" s="11"/>
      <c r="F37" s="11"/>
      <c r="G37" s="11"/>
      <c r="H37" s="11"/>
      <c r="I37" s="11"/>
      <c r="J37" s="11"/>
      <c r="K37" s="11"/>
      <c r="M37" s="11"/>
      <c r="N37" s="11"/>
      <c r="S37" s="49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</row>
    <row r="38" spans="2:32" s="8" customFormat="1" ht="20.100000000000001" customHeight="1">
      <c r="B38" s="9"/>
      <c r="C38" s="13"/>
      <c r="D38" s="11"/>
      <c r="E38" s="11"/>
      <c r="F38" s="11"/>
      <c r="G38" s="11"/>
      <c r="H38" s="11"/>
      <c r="I38" s="11"/>
      <c r="J38" s="11"/>
      <c r="K38" s="11"/>
      <c r="M38" s="11"/>
      <c r="N38" s="11"/>
      <c r="S38" s="49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</row>
    <row r="39" spans="2:32" s="8" customFormat="1" ht="20.100000000000001" customHeight="1">
      <c r="B39" s="9"/>
      <c r="S39" s="49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</row>
    <row r="40" spans="2:32" s="8" customFormat="1" ht="20.100000000000001" customHeight="1">
      <c r="B40" s="10"/>
      <c r="S40" s="49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</row>
    <row r="41" spans="2:32" s="8" customFormat="1" ht="20.100000000000001" customHeight="1">
      <c r="B41" s="10"/>
      <c r="C41" s="14"/>
      <c r="S41" s="49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</row>
    <row r="42" spans="2:32" s="8" customFormat="1" ht="20.100000000000001" customHeight="1">
      <c r="S42" s="49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</row>
    <row r="43" spans="2:32" s="8" customFormat="1" ht="20.100000000000001" customHeight="1">
      <c r="S43" s="49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</row>
    <row r="44" spans="2:32" ht="20.100000000000001" customHeight="1">
      <c r="S44" s="49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</row>
    <row r="45" spans="2:32" ht="20.100000000000001" customHeight="1">
      <c r="S45" s="49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</row>
    <row r="46" spans="2:32" ht="20.100000000000001" customHeight="1">
      <c r="S46" s="49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</row>
    <row r="47" spans="2:32" ht="20.100000000000001" customHeight="1"/>
    <row r="48" spans="2:32" ht="20.100000000000001" customHeight="1"/>
    <row r="49" ht="20.100000000000001" customHeight="1"/>
  </sheetData>
  <mergeCells count="44">
    <mergeCell ref="E5:N5"/>
    <mergeCell ref="G6:H6"/>
    <mergeCell ref="I6:L6"/>
    <mergeCell ref="M6:N6"/>
    <mergeCell ref="I7:L7"/>
    <mergeCell ref="M7:N7"/>
    <mergeCell ref="G7:H7"/>
    <mergeCell ref="A8:B8"/>
    <mergeCell ref="C8:D8"/>
    <mergeCell ref="E8:F8"/>
    <mergeCell ref="I8:L8"/>
    <mergeCell ref="M8:N8"/>
    <mergeCell ref="G8:H8"/>
    <mergeCell ref="K9:L9"/>
    <mergeCell ref="M9:N9"/>
    <mergeCell ref="I10:J10"/>
    <mergeCell ref="K10:L10"/>
    <mergeCell ref="A9:B9"/>
    <mergeCell ref="C9:D9"/>
    <mergeCell ref="E9:F9"/>
    <mergeCell ref="I9:J9"/>
    <mergeCell ref="G9:H9"/>
    <mergeCell ref="G10:H10"/>
    <mergeCell ref="I14:J14"/>
    <mergeCell ref="M14:N14"/>
    <mergeCell ref="K14:L14"/>
    <mergeCell ref="I11:J11"/>
    <mergeCell ref="K11:L11"/>
    <mergeCell ref="I12:J12"/>
    <mergeCell ref="K12:L12"/>
    <mergeCell ref="O8:P8"/>
    <mergeCell ref="O9:P9"/>
    <mergeCell ref="O10:P10"/>
    <mergeCell ref="O11:P11"/>
    <mergeCell ref="O12:P12"/>
    <mergeCell ref="G11:H11"/>
    <mergeCell ref="G12:H12"/>
    <mergeCell ref="M10:N10"/>
    <mergeCell ref="M11:N11"/>
    <mergeCell ref="M13:N13"/>
    <mergeCell ref="M12:N12"/>
    <mergeCell ref="I13:J13"/>
    <mergeCell ref="K13:L13"/>
    <mergeCell ref="G13:H13"/>
  </mergeCells>
  <pageMargins left="0.51" right="0.31496062992126" top="0.59055118110236204" bottom="0.31496062992126" header="0.196850393700787" footer="0.196850393700787"/>
  <pageSetup paperSize="9" scale="95" orientation="landscape" r:id="rId1"/>
  <headerFooter alignWithMargins="0">
    <oddFooter xml:space="preserve">&amp;C </oddFooter>
  </headerFooter>
  <rowBreaks count="1" manualBreakCount="1">
    <brk id="3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50"/>
  <sheetViews>
    <sheetView tabSelected="1" topLeftCell="A7" workbookViewId="0">
      <selection activeCell="H33" sqref="H33"/>
    </sheetView>
  </sheetViews>
  <sheetFormatPr defaultColWidth="9.125" defaultRowHeight="18.75"/>
  <cols>
    <col min="1" max="1" width="3.125" style="1" customWidth="1"/>
    <col min="2" max="2" width="23.375" style="1" customWidth="1"/>
    <col min="3" max="3" width="10.625" style="1" customWidth="1"/>
    <col min="4" max="4" width="4.125" style="1" customWidth="1"/>
    <col min="5" max="5" width="10" style="1" customWidth="1"/>
    <col min="6" max="6" width="4.125" style="1" customWidth="1"/>
    <col min="7" max="7" width="10" style="1" customWidth="1"/>
    <col min="8" max="8" width="4.25" style="1" customWidth="1"/>
    <col min="9" max="9" width="10.875" style="1" customWidth="1"/>
    <col min="10" max="10" width="6.25" style="1" customWidth="1"/>
    <col min="11" max="11" width="10" style="1" customWidth="1"/>
    <col min="12" max="12" width="5.625" style="1" customWidth="1"/>
    <col min="13" max="13" width="10" style="1" customWidth="1"/>
    <col min="14" max="14" width="4.625" style="1" customWidth="1"/>
    <col min="15" max="15" width="9.375" style="1" customWidth="1"/>
    <col min="16" max="16" width="4.625" style="1" customWidth="1"/>
    <col min="17" max="17" width="4.125" style="1" customWidth="1"/>
    <col min="18" max="20" width="9.125" style="1"/>
    <col min="21" max="21" width="4.375" style="1" customWidth="1"/>
    <col min="22" max="22" width="9.125" style="1"/>
    <col min="23" max="23" width="4.25" style="1" customWidth="1"/>
    <col min="24" max="24" width="9.125" style="1"/>
    <col min="25" max="25" width="3.875" style="1" customWidth="1"/>
    <col min="26" max="26" width="9.125" style="1"/>
    <col min="27" max="27" width="2.875" style="1" customWidth="1"/>
    <col min="28" max="28" width="9.125" style="1"/>
    <col min="29" max="29" width="3.25" style="1" customWidth="1"/>
    <col min="30" max="30" width="9.125" style="1"/>
    <col min="31" max="31" width="3.125" style="1" customWidth="1"/>
    <col min="32" max="16384" width="9.125" style="1"/>
  </cols>
  <sheetData>
    <row r="1" spans="1:16" ht="20.25" customHeight="1"/>
    <row r="2" spans="1:16" s="19" customFormat="1" ht="18.95" customHeight="1">
      <c r="A2" s="20" t="s">
        <v>74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6" s="21" customFormat="1" ht="18.95" customHeight="1">
      <c r="A3" s="20" t="s">
        <v>75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6" s="2" customFormat="1" ht="5.099999999999999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43"/>
    </row>
    <row r="5" spans="1:16" ht="21" customHeight="1">
      <c r="A5" s="22" t="s">
        <v>17</v>
      </c>
      <c r="B5" s="23"/>
      <c r="C5" s="32"/>
      <c r="D5" s="33"/>
      <c r="E5" s="84" t="s">
        <v>2</v>
      </c>
      <c r="F5" s="85"/>
      <c r="G5" s="85"/>
      <c r="H5" s="85"/>
      <c r="I5" s="85"/>
      <c r="J5" s="85"/>
      <c r="K5" s="85"/>
      <c r="L5" s="85"/>
      <c r="M5" s="85"/>
      <c r="N5" s="86"/>
      <c r="O5" s="31"/>
    </row>
    <row r="6" spans="1:16" ht="18.95" customHeight="1">
      <c r="A6" s="4"/>
      <c r="B6" s="24"/>
      <c r="C6" s="34"/>
      <c r="D6" s="24"/>
      <c r="E6" s="42"/>
      <c r="F6" s="24"/>
      <c r="G6" s="81"/>
      <c r="H6" s="82"/>
      <c r="I6" s="81" t="s">
        <v>25</v>
      </c>
      <c r="J6" s="83"/>
      <c r="K6" s="83"/>
      <c r="L6" s="82"/>
      <c r="M6" s="83" t="s">
        <v>48</v>
      </c>
      <c r="N6" s="82"/>
      <c r="O6" s="31"/>
    </row>
    <row r="7" spans="1:16" ht="18.95" customHeight="1">
      <c r="A7" s="4"/>
      <c r="B7" s="24"/>
      <c r="C7" s="34"/>
      <c r="D7" s="24"/>
      <c r="E7" s="35"/>
      <c r="F7" s="24"/>
      <c r="G7" s="81" t="s">
        <v>26</v>
      </c>
      <c r="H7" s="82"/>
      <c r="I7" s="81" t="s">
        <v>24</v>
      </c>
      <c r="J7" s="83"/>
      <c r="K7" s="83"/>
      <c r="L7" s="82"/>
      <c r="M7" s="81" t="s">
        <v>49</v>
      </c>
      <c r="N7" s="82"/>
      <c r="O7" s="31"/>
    </row>
    <row r="8" spans="1:16" ht="21" customHeight="1">
      <c r="A8" s="83" t="s">
        <v>16</v>
      </c>
      <c r="B8" s="82"/>
      <c r="C8" s="81" t="s">
        <v>20</v>
      </c>
      <c r="D8" s="82"/>
      <c r="E8" s="81" t="s">
        <v>22</v>
      </c>
      <c r="F8" s="82"/>
      <c r="G8" s="81" t="s">
        <v>27</v>
      </c>
      <c r="H8" s="82"/>
      <c r="I8" s="91" t="s">
        <v>23</v>
      </c>
      <c r="J8" s="87"/>
      <c r="K8" s="87"/>
      <c r="L8" s="88"/>
      <c r="M8" s="81" t="s">
        <v>52</v>
      </c>
      <c r="N8" s="82"/>
      <c r="O8" s="81" t="s">
        <v>43</v>
      </c>
      <c r="P8" s="83"/>
    </row>
    <row r="9" spans="1:16" ht="18.95" customHeight="1">
      <c r="A9" s="83" t="s">
        <v>18</v>
      </c>
      <c r="B9" s="82"/>
      <c r="C9" s="35" t="s">
        <v>19</v>
      </c>
      <c r="D9" s="24"/>
      <c r="E9" s="81" t="s">
        <v>21</v>
      </c>
      <c r="F9" s="82"/>
      <c r="G9" s="81" t="s">
        <v>28</v>
      </c>
      <c r="H9" s="82"/>
      <c r="I9" s="81" t="s">
        <v>26</v>
      </c>
      <c r="J9" s="82"/>
      <c r="K9" s="83" t="s">
        <v>38</v>
      </c>
      <c r="L9" s="82"/>
      <c r="M9" s="81" t="s">
        <v>53</v>
      </c>
      <c r="N9" s="82"/>
      <c r="O9" s="81" t="s">
        <v>45</v>
      </c>
      <c r="P9" s="83"/>
    </row>
    <row r="10" spans="1:16" ht="18.95" customHeight="1">
      <c r="A10" s="4"/>
      <c r="B10" s="24"/>
      <c r="C10" s="35"/>
      <c r="D10" s="24"/>
      <c r="E10" s="35"/>
      <c r="F10" s="24"/>
      <c r="G10" s="81" t="s">
        <v>29</v>
      </c>
      <c r="H10" s="82"/>
      <c r="I10" s="81" t="s">
        <v>33</v>
      </c>
      <c r="J10" s="82"/>
      <c r="K10" s="83" t="s">
        <v>39</v>
      </c>
      <c r="L10" s="82"/>
      <c r="M10" s="81" t="s">
        <v>54</v>
      </c>
      <c r="N10" s="82"/>
      <c r="O10" s="81" t="s">
        <v>44</v>
      </c>
      <c r="P10" s="83"/>
    </row>
    <row r="11" spans="1:16" ht="18" customHeight="1">
      <c r="A11" s="4"/>
      <c r="B11" s="24"/>
      <c r="C11" s="35"/>
      <c r="D11" s="24"/>
      <c r="E11" s="35"/>
      <c r="F11" s="24"/>
      <c r="G11" s="81" t="s">
        <v>30</v>
      </c>
      <c r="H11" s="82"/>
      <c r="I11" s="81" t="s">
        <v>37</v>
      </c>
      <c r="J11" s="82"/>
      <c r="K11" s="83" t="s">
        <v>41</v>
      </c>
      <c r="L11" s="82"/>
      <c r="M11" s="81" t="s">
        <v>51</v>
      </c>
      <c r="N11" s="82"/>
      <c r="O11" s="81" t="s">
        <v>46</v>
      </c>
      <c r="P11" s="83"/>
    </row>
    <row r="12" spans="1:16" ht="18" customHeight="1">
      <c r="A12" s="4"/>
      <c r="B12" s="24"/>
      <c r="C12" s="35"/>
      <c r="D12" s="24"/>
      <c r="E12" s="35"/>
      <c r="F12" s="24"/>
      <c r="G12" s="81" t="s">
        <v>31</v>
      </c>
      <c r="H12" s="82"/>
      <c r="I12" s="81" t="s">
        <v>36</v>
      </c>
      <c r="J12" s="82"/>
      <c r="K12" s="83" t="s">
        <v>42</v>
      </c>
      <c r="L12" s="82"/>
      <c r="M12" s="81" t="s">
        <v>35</v>
      </c>
      <c r="N12" s="82"/>
      <c r="O12" s="81" t="s">
        <v>47</v>
      </c>
      <c r="P12" s="83"/>
    </row>
    <row r="13" spans="1:16" ht="18" customHeight="1">
      <c r="A13" s="4"/>
      <c r="B13" s="24"/>
      <c r="C13" s="35"/>
      <c r="D13" s="24"/>
      <c r="E13" s="35"/>
      <c r="F13" s="24"/>
      <c r="G13" s="81" t="s">
        <v>32</v>
      </c>
      <c r="H13" s="82"/>
      <c r="I13" s="81" t="s">
        <v>35</v>
      </c>
      <c r="J13" s="82"/>
      <c r="K13" s="83" t="s">
        <v>40</v>
      </c>
      <c r="L13" s="82"/>
      <c r="M13" s="81" t="s">
        <v>50</v>
      </c>
      <c r="N13" s="82"/>
      <c r="O13" s="13"/>
    </row>
    <row r="14" spans="1:16" ht="15" customHeight="1">
      <c r="A14" s="17"/>
      <c r="B14" s="25"/>
      <c r="C14" s="36"/>
      <c r="D14" s="25"/>
      <c r="E14" s="36"/>
      <c r="F14" s="25"/>
      <c r="G14" s="38"/>
      <c r="H14" s="39"/>
      <c r="I14" s="91" t="s">
        <v>34</v>
      </c>
      <c r="J14" s="88"/>
      <c r="K14" s="87"/>
      <c r="L14" s="88"/>
      <c r="M14" s="87"/>
      <c r="N14" s="88"/>
      <c r="O14" s="40"/>
      <c r="P14" s="44"/>
    </row>
    <row r="15" spans="1:16" ht="5.0999999999999996" customHeight="1">
      <c r="A15" s="26"/>
      <c r="B15" s="27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6" ht="19.5" customHeight="1">
      <c r="A16" s="6" t="s">
        <v>1</v>
      </c>
      <c r="B16" s="28"/>
      <c r="C16" s="73">
        <f>SUM(C17:C29)</f>
        <v>56575</v>
      </c>
      <c r="D16" s="76"/>
      <c r="E16" s="73">
        <f>SUM(E17:E29)</f>
        <v>47286</v>
      </c>
      <c r="F16" s="76"/>
      <c r="G16" s="73">
        <f>SUM(G17:G29)</f>
        <v>29563</v>
      </c>
      <c r="H16" s="76"/>
      <c r="I16" s="73">
        <f>SUM(I17:I29)</f>
        <v>4520</v>
      </c>
      <c r="J16" s="73"/>
      <c r="K16" s="73">
        <f>SUM(K17:K29)</f>
        <v>4710</v>
      </c>
      <c r="L16" s="77"/>
      <c r="M16" s="73">
        <f>SUM(M17:M29)</f>
        <v>8493</v>
      </c>
      <c r="N16" s="77"/>
      <c r="O16" s="73">
        <f>SUM(O17:O29)</f>
        <v>9289</v>
      </c>
      <c r="P16" s="8"/>
    </row>
    <row r="17" spans="1:17" ht="19.5" customHeight="1">
      <c r="A17" s="7"/>
      <c r="B17" s="29" t="s">
        <v>4</v>
      </c>
      <c r="C17" s="62">
        <f t="shared" ref="C17:C29" si="0">SUM(E17+O17)</f>
        <v>1486</v>
      </c>
      <c r="D17" s="66"/>
      <c r="E17" s="97">
        <f t="shared" ref="E17:E29" si="1">SUM(G17:M17)</f>
        <v>316</v>
      </c>
      <c r="F17" s="65"/>
      <c r="G17" s="65">
        <v>193</v>
      </c>
      <c r="H17" s="65"/>
      <c r="I17" s="65">
        <v>4</v>
      </c>
      <c r="J17" s="65"/>
      <c r="K17" s="99">
        <v>0</v>
      </c>
      <c r="L17" s="65"/>
      <c r="M17" s="65">
        <v>119</v>
      </c>
      <c r="N17" s="65"/>
      <c r="O17" s="65">
        <v>1170</v>
      </c>
      <c r="P17" s="11"/>
    </row>
    <row r="18" spans="1:17" ht="19.5" customHeight="1">
      <c r="A18" s="3"/>
      <c r="B18" s="29" t="s">
        <v>5</v>
      </c>
      <c r="C18" s="62">
        <f t="shared" si="0"/>
        <v>2189</v>
      </c>
      <c r="D18" s="66"/>
      <c r="E18" s="97">
        <f t="shared" si="1"/>
        <v>362</v>
      </c>
      <c r="F18" s="65"/>
      <c r="G18" s="65">
        <v>136</v>
      </c>
      <c r="H18" s="65"/>
      <c r="I18" s="65">
        <v>16</v>
      </c>
      <c r="J18" s="65"/>
      <c r="K18" s="65">
        <v>21</v>
      </c>
      <c r="L18" s="65"/>
      <c r="M18" s="65">
        <v>189</v>
      </c>
      <c r="N18" s="65"/>
      <c r="O18" s="65">
        <v>1827</v>
      </c>
      <c r="P18" s="8"/>
    </row>
    <row r="19" spans="1:17" ht="19.5" customHeight="1">
      <c r="A19" s="3"/>
      <c r="B19" s="30" t="s">
        <v>6</v>
      </c>
      <c r="C19" s="62">
        <f t="shared" si="0"/>
        <v>2835</v>
      </c>
      <c r="D19" s="66"/>
      <c r="E19" s="97">
        <f t="shared" si="1"/>
        <v>2111</v>
      </c>
      <c r="F19" s="65"/>
      <c r="G19" s="65">
        <v>577</v>
      </c>
      <c r="H19" s="65"/>
      <c r="I19" s="65">
        <v>298</v>
      </c>
      <c r="J19" s="65"/>
      <c r="K19" s="65">
        <v>97</v>
      </c>
      <c r="L19" s="65"/>
      <c r="M19" s="65">
        <v>1139</v>
      </c>
      <c r="N19" s="65"/>
      <c r="O19" s="65">
        <v>724</v>
      </c>
      <c r="P19" s="8"/>
    </row>
    <row r="20" spans="1:17" ht="19.5" customHeight="1">
      <c r="A20" s="3"/>
      <c r="B20" s="30" t="s">
        <v>7</v>
      </c>
      <c r="C20" s="62">
        <f t="shared" si="0"/>
        <v>2768</v>
      </c>
      <c r="D20" s="66"/>
      <c r="E20" s="97">
        <f t="shared" si="1"/>
        <v>2261</v>
      </c>
      <c r="F20" s="65"/>
      <c r="G20" s="65">
        <v>1022</v>
      </c>
      <c r="H20" s="65"/>
      <c r="I20" s="65">
        <v>120</v>
      </c>
      <c r="J20" s="65"/>
      <c r="K20" s="65">
        <v>194</v>
      </c>
      <c r="L20" s="65"/>
      <c r="M20" s="65">
        <v>925</v>
      </c>
      <c r="N20" s="65"/>
      <c r="O20" s="65">
        <v>507</v>
      </c>
      <c r="P20" s="8"/>
    </row>
    <row r="21" spans="1:17" ht="19.5" customHeight="1">
      <c r="A21" s="3"/>
      <c r="B21" s="30" t="s">
        <v>8</v>
      </c>
      <c r="C21" s="62">
        <f t="shared" si="0"/>
        <v>6514</v>
      </c>
      <c r="D21" s="66"/>
      <c r="E21" s="97">
        <f t="shared" si="1"/>
        <v>6385</v>
      </c>
      <c r="F21" s="65"/>
      <c r="G21" s="65">
        <v>1302</v>
      </c>
      <c r="H21" s="65"/>
      <c r="I21" s="65">
        <v>322</v>
      </c>
      <c r="J21" s="65"/>
      <c r="K21" s="65">
        <v>382</v>
      </c>
      <c r="L21" s="65"/>
      <c r="M21" s="65">
        <v>4379</v>
      </c>
      <c r="N21" s="65"/>
      <c r="O21" s="65">
        <v>129</v>
      </c>
      <c r="P21" s="8"/>
    </row>
    <row r="22" spans="1:17" ht="19.5" customHeight="1">
      <c r="A22" s="3"/>
      <c r="B22" s="30" t="s">
        <v>9</v>
      </c>
      <c r="C22" s="62">
        <f t="shared" si="0"/>
        <v>4085</v>
      </c>
      <c r="D22" s="66"/>
      <c r="E22" s="97">
        <f t="shared" si="1"/>
        <v>3730</v>
      </c>
      <c r="F22" s="65"/>
      <c r="G22" s="65">
        <v>2079</v>
      </c>
      <c r="H22" s="65"/>
      <c r="I22" s="65">
        <v>399</v>
      </c>
      <c r="J22" s="65"/>
      <c r="K22" s="65">
        <v>575</v>
      </c>
      <c r="L22" s="65"/>
      <c r="M22" s="65">
        <v>677</v>
      </c>
      <c r="N22" s="65"/>
      <c r="O22" s="65">
        <v>355</v>
      </c>
      <c r="P22" s="8"/>
    </row>
    <row r="23" spans="1:17" ht="19.5" customHeight="1">
      <c r="A23" s="3"/>
      <c r="B23" s="30" t="s">
        <v>10</v>
      </c>
      <c r="C23" s="62">
        <f t="shared" si="0"/>
        <v>4927</v>
      </c>
      <c r="D23" s="66"/>
      <c r="E23" s="97">
        <f t="shared" si="1"/>
        <v>4902</v>
      </c>
      <c r="F23" s="65"/>
      <c r="G23" s="65">
        <v>3462</v>
      </c>
      <c r="H23" s="65"/>
      <c r="I23" s="65">
        <v>505</v>
      </c>
      <c r="J23" s="65"/>
      <c r="K23" s="65">
        <v>602</v>
      </c>
      <c r="L23" s="65"/>
      <c r="M23" s="65">
        <v>333</v>
      </c>
      <c r="N23" s="65"/>
      <c r="O23" s="65">
        <v>25</v>
      </c>
      <c r="P23" s="8"/>
    </row>
    <row r="24" spans="1:17" ht="19.5" customHeight="1">
      <c r="A24" s="3"/>
      <c r="B24" s="30" t="s">
        <v>11</v>
      </c>
      <c r="C24" s="62">
        <f t="shared" si="0"/>
        <v>5909</v>
      </c>
      <c r="D24" s="66"/>
      <c r="E24" s="97">
        <f t="shared" si="1"/>
        <v>5750</v>
      </c>
      <c r="F24" s="65"/>
      <c r="G24" s="65">
        <v>3579</v>
      </c>
      <c r="H24" s="65"/>
      <c r="I24" s="65">
        <v>913</v>
      </c>
      <c r="J24" s="65"/>
      <c r="K24" s="65">
        <v>967</v>
      </c>
      <c r="L24" s="65"/>
      <c r="M24" s="65">
        <v>291</v>
      </c>
      <c r="N24" s="65"/>
      <c r="O24" s="65">
        <v>159</v>
      </c>
      <c r="P24" s="8"/>
    </row>
    <row r="25" spans="1:17" s="71" customFormat="1" ht="19.5" customHeight="1">
      <c r="A25" s="67"/>
      <c r="B25" s="68" t="s">
        <v>12</v>
      </c>
      <c r="C25" s="62">
        <f t="shared" si="0"/>
        <v>4713</v>
      </c>
      <c r="D25" s="69"/>
      <c r="E25" s="97">
        <f t="shared" si="1"/>
        <v>4670</v>
      </c>
      <c r="F25" s="100"/>
      <c r="G25" s="100">
        <v>3180</v>
      </c>
      <c r="H25" s="100"/>
      <c r="I25" s="100">
        <v>621</v>
      </c>
      <c r="J25" s="100"/>
      <c r="K25" s="100">
        <v>743</v>
      </c>
      <c r="L25" s="100"/>
      <c r="M25" s="100">
        <v>126</v>
      </c>
      <c r="N25" s="100"/>
      <c r="O25" s="65">
        <v>43</v>
      </c>
      <c r="P25" s="70"/>
    </row>
    <row r="26" spans="1:17" ht="19.5" customHeight="1">
      <c r="A26" s="3"/>
      <c r="B26" s="30" t="s">
        <v>13</v>
      </c>
      <c r="C26" s="62">
        <f t="shared" si="0"/>
        <v>4796</v>
      </c>
      <c r="D26" s="66"/>
      <c r="E26" s="97">
        <f t="shared" si="1"/>
        <v>4657</v>
      </c>
      <c r="F26" s="65"/>
      <c r="G26" s="65">
        <v>3250</v>
      </c>
      <c r="H26" s="65"/>
      <c r="I26" s="65">
        <v>631</v>
      </c>
      <c r="J26" s="65"/>
      <c r="K26" s="65">
        <v>612</v>
      </c>
      <c r="L26" s="65"/>
      <c r="M26" s="65">
        <v>164</v>
      </c>
      <c r="N26" s="65"/>
      <c r="O26" s="65">
        <v>139</v>
      </c>
      <c r="P26" s="8"/>
    </row>
    <row r="27" spans="1:17" ht="19.5" customHeight="1">
      <c r="A27" s="3"/>
      <c r="B27" s="30" t="s">
        <v>14</v>
      </c>
      <c r="C27" s="62">
        <f t="shared" si="0"/>
        <v>3788</v>
      </c>
      <c r="D27" s="66"/>
      <c r="E27" s="97">
        <f t="shared" si="1"/>
        <v>3472</v>
      </c>
      <c r="F27" s="65"/>
      <c r="G27" s="65">
        <v>2871</v>
      </c>
      <c r="H27" s="65"/>
      <c r="I27" s="65">
        <v>306</v>
      </c>
      <c r="J27" s="65"/>
      <c r="K27" s="65">
        <v>247</v>
      </c>
      <c r="L27" s="65"/>
      <c r="M27" s="65">
        <v>48</v>
      </c>
      <c r="N27" s="65"/>
      <c r="O27" s="65">
        <v>316</v>
      </c>
      <c r="P27" s="8"/>
    </row>
    <row r="28" spans="1:17" ht="19.5" customHeight="1">
      <c r="A28" s="3"/>
      <c r="B28" s="30" t="s">
        <v>15</v>
      </c>
      <c r="C28" s="62">
        <f t="shared" si="0"/>
        <v>2190</v>
      </c>
      <c r="D28" s="66"/>
      <c r="E28" s="97">
        <f t="shared" si="1"/>
        <v>2106</v>
      </c>
      <c r="F28" s="65"/>
      <c r="G28" s="65">
        <v>1753</v>
      </c>
      <c r="H28" s="65"/>
      <c r="I28" s="65">
        <v>183</v>
      </c>
      <c r="J28" s="65"/>
      <c r="K28" s="65">
        <v>130</v>
      </c>
      <c r="L28" s="65"/>
      <c r="M28" s="65">
        <v>40</v>
      </c>
      <c r="N28" s="65"/>
      <c r="O28" s="65">
        <v>84</v>
      </c>
    </row>
    <row r="29" spans="1:17" ht="19.5" customHeight="1">
      <c r="A29" s="3"/>
      <c r="B29" s="30" t="s">
        <v>68</v>
      </c>
      <c r="C29" s="62">
        <f t="shared" si="0"/>
        <v>10375</v>
      </c>
      <c r="D29" s="66"/>
      <c r="E29" s="97">
        <f t="shared" si="1"/>
        <v>6564</v>
      </c>
      <c r="F29" s="65"/>
      <c r="G29" s="65">
        <v>6159</v>
      </c>
      <c r="H29" s="65"/>
      <c r="I29" s="65">
        <v>202</v>
      </c>
      <c r="J29" s="65"/>
      <c r="K29" s="65">
        <v>140</v>
      </c>
      <c r="L29" s="65"/>
      <c r="M29" s="65">
        <v>63</v>
      </c>
      <c r="N29" s="65"/>
      <c r="O29" s="65">
        <v>3811</v>
      </c>
    </row>
    <row r="30" spans="1:17" ht="30" customHeight="1">
      <c r="A30" s="3"/>
      <c r="B30" s="80"/>
      <c r="C30" s="62"/>
      <c r="D30" s="66"/>
      <c r="E30" s="64"/>
      <c r="F30" s="66"/>
      <c r="G30" s="66"/>
      <c r="H30" s="66"/>
      <c r="I30" s="66"/>
      <c r="J30" s="66"/>
      <c r="K30" s="66"/>
      <c r="L30" s="66"/>
      <c r="M30" s="66"/>
      <c r="N30" s="66"/>
      <c r="O30" s="65"/>
      <c r="Q30" s="79">
        <v>107</v>
      </c>
    </row>
    <row r="31" spans="1:17" ht="25.5" customHeight="1"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7" s="8" customFormat="1" ht="20.100000000000001" customHeight="1">
      <c r="B32" s="9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32" s="8" customFormat="1" ht="20.100000000000001" customHeight="1">
      <c r="B33" s="10"/>
    </row>
    <row r="34" spans="2:32" s="11" customFormat="1" ht="20.100000000000001" customHeight="1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S34" s="61"/>
      <c r="T34" s="60"/>
      <c r="U34" s="60"/>
      <c r="V34" s="60"/>
      <c r="W34" s="60"/>
      <c r="X34" s="60"/>
      <c r="Y34" s="60"/>
      <c r="Z34" s="53"/>
      <c r="AA34" s="53"/>
      <c r="AB34" s="53"/>
      <c r="AC34" s="53"/>
      <c r="AD34" s="53"/>
      <c r="AE34" s="53"/>
      <c r="AF34" s="60"/>
    </row>
    <row r="35" spans="2:32" s="8" customFormat="1" ht="20.100000000000001" customHeight="1">
      <c r="B35" s="10"/>
      <c r="L35" s="11"/>
      <c r="S35" s="54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</row>
    <row r="36" spans="2:32" s="8" customFormat="1" ht="20.100000000000001" customHeight="1">
      <c r="B36" s="12"/>
      <c r="S36" s="61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</row>
    <row r="37" spans="2:32" s="8" customFormat="1" ht="20.100000000000001" customHeight="1">
      <c r="B37" s="12"/>
      <c r="C37" s="13"/>
      <c r="D37" s="11"/>
      <c r="E37" s="11"/>
      <c r="F37" s="11"/>
      <c r="G37" s="11"/>
      <c r="H37" s="11"/>
      <c r="I37" s="11"/>
      <c r="J37" s="11"/>
      <c r="K37" s="11"/>
      <c r="M37" s="11"/>
      <c r="N37" s="11"/>
      <c r="S37" s="61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</row>
    <row r="38" spans="2:32" s="8" customFormat="1" ht="20.100000000000001" customHeight="1">
      <c r="B38" s="9"/>
      <c r="C38" s="13"/>
      <c r="D38" s="11"/>
      <c r="E38" s="11"/>
      <c r="F38" s="11"/>
      <c r="G38" s="11"/>
      <c r="H38" s="11"/>
      <c r="I38" s="11"/>
      <c r="J38" s="11"/>
      <c r="K38" s="11"/>
      <c r="M38" s="11"/>
      <c r="N38" s="11"/>
      <c r="S38" s="61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</row>
    <row r="39" spans="2:32" s="8" customFormat="1" ht="20.100000000000001" customHeight="1">
      <c r="B39" s="9"/>
      <c r="C39" s="13"/>
      <c r="D39" s="11"/>
      <c r="E39" s="11"/>
      <c r="F39" s="11"/>
      <c r="G39" s="11"/>
      <c r="H39" s="11"/>
      <c r="I39" s="11"/>
      <c r="J39" s="11"/>
      <c r="K39" s="11"/>
      <c r="M39" s="11"/>
      <c r="N39" s="11"/>
      <c r="S39" s="61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</row>
    <row r="40" spans="2:32" s="8" customFormat="1" ht="20.100000000000001" customHeight="1">
      <c r="B40" s="9"/>
      <c r="S40" s="61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</row>
    <row r="41" spans="2:32" s="8" customFormat="1" ht="20.100000000000001" customHeight="1">
      <c r="B41" s="10"/>
      <c r="S41" s="61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</row>
    <row r="42" spans="2:32" s="8" customFormat="1" ht="20.100000000000001" customHeight="1">
      <c r="B42" s="10"/>
      <c r="C42" s="14"/>
      <c r="S42" s="61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</row>
    <row r="43" spans="2:32" s="8" customFormat="1" ht="20.100000000000001" customHeight="1">
      <c r="S43" s="61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</row>
    <row r="44" spans="2:32" s="8" customFormat="1" ht="20.100000000000001" customHeight="1">
      <c r="S44" s="61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</row>
    <row r="45" spans="2:32" ht="20.100000000000001" customHeight="1">
      <c r="S45" s="61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</row>
    <row r="46" spans="2:32" ht="20.100000000000001" customHeight="1">
      <c r="S46" s="61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</row>
    <row r="47" spans="2:32" ht="20.100000000000001" customHeight="1">
      <c r="S47" s="61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</row>
    <row r="48" spans="2:32" ht="20.100000000000001" customHeight="1"/>
    <row r="49" ht="20.100000000000001" customHeight="1"/>
    <row r="50" ht="20.100000000000001" customHeight="1"/>
  </sheetData>
  <mergeCells count="43">
    <mergeCell ref="M8:N8"/>
    <mergeCell ref="G8:H8"/>
    <mergeCell ref="E5:N5"/>
    <mergeCell ref="G6:H6"/>
    <mergeCell ref="I6:L6"/>
    <mergeCell ref="M6:N6"/>
    <mergeCell ref="I7:L7"/>
    <mergeCell ref="M7:N7"/>
    <mergeCell ref="G7:H7"/>
    <mergeCell ref="A9:B9"/>
    <mergeCell ref="E9:F9"/>
    <mergeCell ref="I9:J9"/>
    <mergeCell ref="K9:L9"/>
    <mergeCell ref="A8:B8"/>
    <mergeCell ref="C8:D8"/>
    <mergeCell ref="E8:F8"/>
    <mergeCell ref="I8:L8"/>
    <mergeCell ref="G13:H13"/>
    <mergeCell ref="I13:J13"/>
    <mergeCell ref="K13:L13"/>
    <mergeCell ref="M9:N9"/>
    <mergeCell ref="I10:J10"/>
    <mergeCell ref="K10:L10"/>
    <mergeCell ref="I11:J11"/>
    <mergeCell ref="K11:L11"/>
    <mergeCell ref="M10:N10"/>
    <mergeCell ref="M11:N11"/>
    <mergeCell ref="G9:H9"/>
    <mergeCell ref="G10:H10"/>
    <mergeCell ref="G11:H11"/>
    <mergeCell ref="G12:H12"/>
    <mergeCell ref="I14:J14"/>
    <mergeCell ref="M14:N14"/>
    <mergeCell ref="I12:J12"/>
    <mergeCell ref="K12:L12"/>
    <mergeCell ref="M12:N12"/>
    <mergeCell ref="K14:L14"/>
    <mergeCell ref="M13:N13"/>
    <mergeCell ref="O8:P8"/>
    <mergeCell ref="O9:P9"/>
    <mergeCell ref="O10:P10"/>
    <mergeCell ref="O11:P11"/>
    <mergeCell ref="O12:P12"/>
  </mergeCells>
  <pageMargins left="0.49" right="0.31496062992126" top="0.59055118110236204" bottom="0.118110236220472" header="0.196850393700787" footer="0.196850393700787"/>
  <pageSetup paperSize="9" scale="95" orientation="landscape" r:id="rId1"/>
  <headerFooter alignWithMargins="0">
    <oddFooter xml:space="preserve">&amp;C </oddFooter>
  </headerFooter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ตาราง 16.6</vt:lpstr>
      <vt:lpstr>ตาราง 16.6 (ต่อ)</vt:lpstr>
      <vt:lpstr>ตาราง 16.6 (ต่อ.)</vt:lpstr>
      <vt:lpstr>'ตาราง 16.6 (ต่อ.)'!Print_Area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rayong</cp:lastModifiedBy>
  <cp:lastPrinted>2015-02-06T08:24:15Z</cp:lastPrinted>
  <dcterms:created xsi:type="dcterms:W3CDTF">2013-11-08T07:04:10Z</dcterms:created>
  <dcterms:modified xsi:type="dcterms:W3CDTF">2015-02-06T08:32:39Z</dcterms:modified>
</cp:coreProperties>
</file>