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1.2" sheetId="1" r:id="rId1"/>
  </sheets>
  <definedNames>
    <definedName name="_xlnm.Print_Area" localSheetId="0">'T-11.2'!$A$1:$Q$19</definedName>
  </definedNames>
  <calcPr calcId="124519"/>
</workbook>
</file>

<file path=xl/calcChain.xml><?xml version="1.0" encoding="utf-8"?>
<calcChain xmlns="http://schemas.openxmlformats.org/spreadsheetml/2006/main">
  <c r="M14" i="1"/>
  <c r="L14"/>
  <c r="M13"/>
  <c r="L13"/>
  <c r="M11"/>
  <c r="L11"/>
  <c r="K11"/>
  <c r="M9"/>
  <c r="L9"/>
  <c r="K9"/>
  <c r="L8"/>
  <c r="K8"/>
  <c r="M7"/>
  <c r="L7"/>
  <c r="K7"/>
  <c r="J6"/>
  <c r="M6" s="1"/>
  <c r="I6"/>
  <c r="L6" s="1"/>
  <c r="H6"/>
  <c r="G6"/>
  <c r="K6" s="1"/>
  <c r="F6"/>
  <c r="E6"/>
</calcChain>
</file>

<file path=xl/sharedStrings.xml><?xml version="1.0" encoding="utf-8"?>
<sst xmlns="http://schemas.openxmlformats.org/spreadsheetml/2006/main" count="70" uniqueCount="48">
  <si>
    <t>ตาราง</t>
  </si>
  <si>
    <t>ปริมาณการจำหน่ายน้ำมันเชื้อเพลิง จำแนกตามชนิดของน้ำมันเชื้อเพลิง พ.ศ. 2554 - 2556</t>
  </si>
  <si>
    <t>TABLE</t>
  </si>
  <si>
    <t>QUANTITY OF OIL TO SALE BY TYPE OF OIL : 2011 - 2013</t>
  </si>
  <si>
    <t>(พันลิตร  Thousand litre)</t>
  </si>
  <si>
    <t>ชนิดของน้ำมันเชื้อเพลิง</t>
  </si>
  <si>
    <t>2550</t>
  </si>
  <si>
    <t>2552</t>
  </si>
  <si>
    <t>2554</t>
  </si>
  <si>
    <t>2555</t>
  </si>
  <si>
    <t>2556</t>
  </si>
  <si>
    <t>อัตราการเปลี่ยนแปลง (Precent change)</t>
  </si>
  <si>
    <t xml:space="preserve">Type of oil </t>
  </si>
  <si>
    <t>(2009)</t>
  </si>
  <si>
    <t>(2010)</t>
  </si>
  <si>
    <t>(2011)</t>
  </si>
  <si>
    <t>(2012)</t>
  </si>
  <si>
    <t>(2013)</t>
  </si>
  <si>
    <t>2554(2011)</t>
  </si>
  <si>
    <t>2555(2012)</t>
  </si>
  <si>
    <t>2556(2013)</t>
  </si>
  <si>
    <t>รวมยอด</t>
  </si>
  <si>
    <t>Total</t>
  </si>
  <si>
    <t>เบนซิน ออกเทน 91</t>
  </si>
  <si>
    <t>ULG 91</t>
  </si>
  <si>
    <t>เบนซิน ออกเทน 95</t>
  </si>
  <si>
    <t>-</t>
  </si>
  <si>
    <t xml:space="preserve">                  -</t>
  </si>
  <si>
    <t>ULG 95</t>
  </si>
  <si>
    <t>ดีเซลหมุนเร็ว</t>
  </si>
  <si>
    <t>High speed diesel</t>
  </si>
  <si>
    <t>น้ำมันเตา</t>
  </si>
  <si>
    <t>Fuel oil</t>
  </si>
  <si>
    <r>
      <t xml:space="preserve">ก๊าซปิโตรเลียมเหลว </t>
    </r>
    <r>
      <rPr>
        <vertAlign val="superscript"/>
        <sz val="14"/>
        <rFont val="TH SarabunPSK"/>
        <family val="2"/>
      </rPr>
      <t>1/</t>
    </r>
  </si>
  <si>
    <r>
      <t>LPG</t>
    </r>
    <r>
      <rPr>
        <vertAlign val="superscript"/>
        <sz val="14"/>
        <rFont val="TH SarabunPSK"/>
        <family val="2"/>
      </rPr>
      <t>1/</t>
    </r>
  </si>
  <si>
    <t>แก๊สโซฮอล์ 95</t>
  </si>
  <si>
    <t xml:space="preserve">-  </t>
  </si>
  <si>
    <t>Gasohol 95</t>
  </si>
  <si>
    <t>แก๊สโซฮอล์อี 10 ออกเทน 91</t>
  </si>
  <si>
    <t>Gasohol 91 - E10</t>
  </si>
  <si>
    <t>แก๊สโซฮอล์อี 10 ออกเทน 95</t>
  </si>
  <si>
    <t>Gasohol 95 - E10</t>
  </si>
  <si>
    <t xml:space="preserve">แก๊สโซฮอล์อี 20 </t>
  </si>
  <si>
    <t>Gasohol E20</t>
  </si>
  <si>
    <t xml:space="preserve">     1/  ปริมาณเป็นพันกิโลกรัม </t>
  </si>
  <si>
    <t xml:space="preserve">         1/   Quantities in thousand kilogram</t>
  </si>
  <si>
    <t>ที่มา:   กรมธุรกิจพลังงาน  กระทรวงพลังงาน</t>
  </si>
  <si>
    <t xml:space="preserve">Source:   Department of Energy Business, Ministry of Energy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</si>
</sst>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_ ;\-#,##0.00\ "/>
    <numFmt numFmtId="188" formatCode="#,##0.00\ 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vertAlign val="superscript"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 applyAlignment="1">
      <alignment horizontal="right"/>
    </xf>
    <xf numFmtId="0" fontId="3" fillId="0" borderId="0" xfId="2" applyFont="1" applyBorder="1"/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2" xfId="2" quotePrefix="1" applyFont="1" applyBorder="1" applyAlignment="1">
      <alignment horizontal="center"/>
    </xf>
    <xf numFmtId="0" fontId="3" fillId="0" borderId="3" xfId="2" quotePrefix="1" applyFont="1" applyBorder="1" applyAlignment="1">
      <alignment horizontal="center"/>
    </xf>
    <xf numFmtId="0" fontId="3" fillId="0" borderId="4" xfId="2" applyFont="1" applyBorder="1" applyAlignment="1">
      <alignment horizontal="center" wrapText="1"/>
    </xf>
    <xf numFmtId="0" fontId="3" fillId="0" borderId="5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3" fillId="0" borderId="3" xfId="2" applyFont="1" applyBorder="1" applyAlignment="1">
      <alignment horizontal="center"/>
    </xf>
    <xf numFmtId="0" fontId="3" fillId="0" borderId="7" xfId="2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/>
    </xf>
    <xf numFmtId="49" fontId="3" fillId="0" borderId="9" xfId="2" applyNumberFormat="1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187" fontId="4" fillId="0" borderId="12" xfId="1" applyNumberFormat="1" applyFont="1" applyBorder="1" applyAlignment="1"/>
    <xf numFmtId="0" fontId="3" fillId="0" borderId="12" xfId="2" applyFont="1" applyBorder="1" applyAlignment="1"/>
    <xf numFmtId="0" fontId="4" fillId="0" borderId="0" xfId="2" applyFont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188" fontId="3" fillId="0" borderId="14" xfId="0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43" fontId="3" fillId="0" borderId="15" xfId="0" applyNumberFormat="1" applyFont="1" applyFill="1" applyBorder="1" applyAlignment="1">
      <alignment horizontal="right"/>
    </xf>
    <xf numFmtId="187" fontId="3" fillId="0" borderId="12" xfId="1" applyNumberFormat="1" applyFont="1" applyBorder="1" applyAlignment="1"/>
    <xf numFmtId="0" fontId="3" fillId="0" borderId="0" xfId="0" applyFont="1" applyFill="1" applyBorder="1" applyAlignment="1">
      <alignment horizontal="left" wrapText="1"/>
    </xf>
    <xf numFmtId="187" fontId="3" fillId="0" borderId="12" xfId="1" applyNumberFormat="1" applyFont="1" applyBorder="1" applyAlignment="1">
      <alignment horizontal="left"/>
    </xf>
    <xf numFmtId="0" fontId="3" fillId="0" borderId="0" xfId="2" applyFont="1" applyBorder="1" applyAlignment="1"/>
    <xf numFmtId="0" fontId="3" fillId="0" borderId="0" xfId="0" applyFont="1" applyFill="1" applyBorder="1" applyAlignment="1">
      <alignment horizontal="left"/>
    </xf>
    <xf numFmtId="0" fontId="7" fillId="0" borderId="0" xfId="2" applyFont="1" applyBorder="1"/>
    <xf numFmtId="0" fontId="7" fillId="0" borderId="7" xfId="2" applyFont="1" applyBorder="1"/>
    <xf numFmtId="0" fontId="7" fillId="0" borderId="16" xfId="2" applyFont="1" applyBorder="1"/>
    <xf numFmtId="0" fontId="7" fillId="0" borderId="8" xfId="2" applyFont="1" applyBorder="1"/>
    <xf numFmtId="0" fontId="7" fillId="0" borderId="0" xfId="2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13</xdr:row>
      <xdr:rowOff>0</xdr:rowOff>
    </xdr:from>
    <xdr:to>
      <xdr:col>15</xdr:col>
      <xdr:colOff>76200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391525" y="3733800"/>
          <a:ext cx="2762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137160</xdr:colOff>
      <xdr:row>1</xdr:row>
      <xdr:rowOff>11430</xdr:rowOff>
    </xdr:from>
    <xdr:to>
      <xdr:col>18</xdr:col>
      <xdr:colOff>137160</xdr:colOff>
      <xdr:row>2</xdr:row>
      <xdr:rowOff>9698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9690735" y="306705"/>
          <a:ext cx="0" cy="264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showGridLines="0" tabSelected="1" workbookViewId="0">
      <selection activeCell="M6" sqref="M6"/>
    </sheetView>
  </sheetViews>
  <sheetFormatPr defaultRowHeight="18.75"/>
  <cols>
    <col min="1" max="1" width="1.7109375" style="6" customWidth="1"/>
    <col min="2" max="3" width="8.5703125" style="6" customWidth="1"/>
    <col min="4" max="4" width="8.7109375" style="6" customWidth="1"/>
    <col min="5" max="5" width="12.140625" style="6" hidden="1" customWidth="1"/>
    <col min="6" max="7" width="12.7109375" style="6" hidden="1" customWidth="1"/>
    <col min="8" max="13" width="12.7109375" style="6" customWidth="1"/>
    <col min="14" max="14" width="1.140625" style="6" customWidth="1"/>
    <col min="15" max="15" width="23.85546875" style="6" customWidth="1"/>
    <col min="16" max="16" width="1.140625" style="5" customWidth="1"/>
    <col min="17" max="17" width="4.140625" style="5" customWidth="1"/>
    <col min="18" max="16384" width="9.140625" style="5"/>
  </cols>
  <sheetData>
    <row r="1" spans="1:15" s="3" customFormat="1" ht="23.25" customHeigh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3" customFormat="1" ht="21">
      <c r="A2" s="1"/>
      <c r="B2" s="1" t="s">
        <v>2</v>
      </c>
      <c r="C2" s="2">
        <v>11.2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4" t="s">
        <v>4</v>
      </c>
    </row>
    <row r="3" spans="1:15" ht="6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22.5" customHeight="1">
      <c r="A4" s="7" t="s">
        <v>5</v>
      </c>
      <c r="B4" s="7"/>
      <c r="C4" s="7"/>
      <c r="D4" s="7"/>
      <c r="E4" s="8" t="s">
        <v>6</v>
      </c>
      <c r="F4" s="9" t="s">
        <v>7</v>
      </c>
      <c r="G4" s="9">
        <v>2553</v>
      </c>
      <c r="H4" s="9" t="s">
        <v>8</v>
      </c>
      <c r="I4" s="9" t="s">
        <v>9</v>
      </c>
      <c r="J4" s="9" t="s">
        <v>10</v>
      </c>
      <c r="K4" s="10" t="s">
        <v>11</v>
      </c>
      <c r="L4" s="11"/>
      <c r="M4" s="12"/>
      <c r="N4" s="13"/>
      <c r="O4" s="7" t="s">
        <v>12</v>
      </c>
    </row>
    <row r="5" spans="1:15" ht="22.5" customHeight="1">
      <c r="A5" s="14"/>
      <c r="B5" s="14"/>
      <c r="C5" s="14"/>
      <c r="D5" s="14"/>
      <c r="E5" s="15" t="s">
        <v>13</v>
      </c>
      <c r="F5" s="16" t="s">
        <v>13</v>
      </c>
      <c r="G5" s="16" t="s">
        <v>14</v>
      </c>
      <c r="H5" s="16" t="s">
        <v>15</v>
      </c>
      <c r="I5" s="16" t="s">
        <v>16</v>
      </c>
      <c r="J5" s="16" t="s">
        <v>17</v>
      </c>
      <c r="K5" s="17" t="s">
        <v>18</v>
      </c>
      <c r="L5" s="17" t="s">
        <v>19</v>
      </c>
      <c r="M5" s="17" t="s">
        <v>20</v>
      </c>
      <c r="N5" s="18"/>
      <c r="O5" s="14"/>
    </row>
    <row r="6" spans="1:15" ht="24.95" customHeight="1">
      <c r="A6" s="19" t="s">
        <v>21</v>
      </c>
      <c r="B6" s="19"/>
      <c r="C6" s="19"/>
      <c r="D6" s="20"/>
      <c r="E6" s="21">
        <f t="shared" ref="E6:J6" si="0">SUM(E7:E13)</f>
        <v>71201.796740000005</v>
      </c>
      <c r="F6" s="22">
        <f t="shared" si="0"/>
        <v>35327.33582</v>
      </c>
      <c r="G6" s="22">
        <f t="shared" si="0"/>
        <v>41044.120000000003</v>
      </c>
      <c r="H6" s="23">
        <f t="shared" si="0"/>
        <v>74717.213060000009</v>
      </c>
      <c r="I6" s="22">
        <f t="shared" si="0"/>
        <v>80969.52</v>
      </c>
      <c r="J6" s="22">
        <f t="shared" si="0"/>
        <v>73219</v>
      </c>
      <c r="K6" s="24">
        <f>SUM(H6-G6)/G6*100</f>
        <v>82.041210921320769</v>
      </c>
      <c r="L6" s="24">
        <f>SUM(I6-H6)/H6*100</f>
        <v>8.3679605862429831</v>
      </c>
      <c r="M6" s="24">
        <f>SUM(J6-I6)/I6*100</f>
        <v>-9.5721451726526272</v>
      </c>
      <c r="N6" s="25"/>
      <c r="O6" s="26" t="s">
        <v>22</v>
      </c>
    </row>
    <row r="7" spans="1:15" ht="24.95" customHeight="1">
      <c r="A7" s="26"/>
      <c r="B7" s="27" t="s">
        <v>23</v>
      </c>
      <c r="C7" s="26"/>
      <c r="D7" s="26"/>
      <c r="E7" s="28">
        <v>15444.55221</v>
      </c>
      <c r="F7" s="28">
        <v>7312.4377100000002</v>
      </c>
      <c r="G7" s="29">
        <v>7275.31</v>
      </c>
      <c r="H7" s="30">
        <v>7929.11834</v>
      </c>
      <c r="I7" s="30">
        <v>9050.17</v>
      </c>
      <c r="J7" s="30">
        <v>381</v>
      </c>
      <c r="K7" s="31">
        <f>SUM(H7-G7)/G7*100</f>
        <v>8.9866732826504929</v>
      </c>
      <c r="L7" s="31">
        <f t="shared" ref="L7:L14" si="1">SUM(I7-H7)/H7*100</f>
        <v>14.138415040984242</v>
      </c>
      <c r="M7" s="31">
        <f t="shared" ref="M7:M14" si="2">SUM(J7-I7)/I7*100</f>
        <v>-95.790134328968406</v>
      </c>
      <c r="N7" s="25"/>
      <c r="O7" s="32" t="s">
        <v>24</v>
      </c>
    </row>
    <row r="8" spans="1:15" ht="24.95" customHeight="1">
      <c r="A8" s="26"/>
      <c r="B8" s="27" t="s">
        <v>25</v>
      </c>
      <c r="C8" s="26"/>
      <c r="D8" s="26"/>
      <c r="E8" s="28">
        <v>1201.56935</v>
      </c>
      <c r="F8" s="28">
        <v>394.66897</v>
      </c>
      <c r="G8" s="29">
        <v>104.43</v>
      </c>
      <c r="H8" s="30">
        <v>36.06044</v>
      </c>
      <c r="I8" s="30">
        <v>36.04</v>
      </c>
      <c r="J8" s="30" t="s">
        <v>26</v>
      </c>
      <c r="K8" s="31">
        <f>SUM(H8-G8)/G8*100</f>
        <v>-65.469271282198605</v>
      </c>
      <c r="L8" s="31">
        <f t="shared" si="1"/>
        <v>-5.6682613966997294E-2</v>
      </c>
      <c r="M8" s="33" t="s">
        <v>27</v>
      </c>
      <c r="N8" s="25"/>
      <c r="O8" s="32" t="s">
        <v>28</v>
      </c>
    </row>
    <row r="9" spans="1:15" ht="24.95" customHeight="1">
      <c r="A9" s="34"/>
      <c r="B9" s="27" t="s">
        <v>29</v>
      </c>
      <c r="C9" s="34"/>
      <c r="D9" s="34"/>
      <c r="E9" s="28">
        <v>42472.130899999996</v>
      </c>
      <c r="F9" s="28">
        <v>16820.822970000001</v>
      </c>
      <c r="G9" s="29">
        <v>20625.29</v>
      </c>
      <c r="H9" s="30">
        <v>51294.429300000003</v>
      </c>
      <c r="I9" s="30">
        <v>54645.9</v>
      </c>
      <c r="J9" s="30">
        <v>50682</v>
      </c>
      <c r="K9" s="31">
        <f>SUM(H9-G9)/G9*100</f>
        <v>148.69676644546576</v>
      </c>
      <c r="L9" s="31">
        <f t="shared" si="1"/>
        <v>6.5337907950951664</v>
      </c>
      <c r="M9" s="31">
        <f t="shared" si="2"/>
        <v>-7.2537921417709317</v>
      </c>
      <c r="N9" s="25"/>
      <c r="O9" s="32" t="s">
        <v>30</v>
      </c>
    </row>
    <row r="10" spans="1:15" ht="24.95" customHeight="1">
      <c r="A10" s="34"/>
      <c r="B10" s="35" t="s">
        <v>31</v>
      </c>
      <c r="C10" s="34"/>
      <c r="D10" s="34"/>
      <c r="E10" s="28">
        <v>87</v>
      </c>
      <c r="F10" s="28">
        <v>89.969089999999994</v>
      </c>
      <c r="G10" s="29">
        <v>15</v>
      </c>
      <c r="H10" s="30">
        <v>24.02365</v>
      </c>
      <c r="I10" s="30" t="s">
        <v>26</v>
      </c>
      <c r="J10" s="30" t="s">
        <v>26</v>
      </c>
      <c r="K10" s="33" t="s">
        <v>27</v>
      </c>
      <c r="L10" s="33" t="s">
        <v>27</v>
      </c>
      <c r="M10" s="33" t="s">
        <v>27</v>
      </c>
      <c r="N10" s="25"/>
      <c r="O10" s="32" t="s">
        <v>32</v>
      </c>
    </row>
    <row r="11" spans="1:15" ht="24.95" customHeight="1">
      <c r="A11" s="34"/>
      <c r="B11" s="27" t="s">
        <v>33</v>
      </c>
      <c r="C11" s="34"/>
      <c r="D11" s="34"/>
      <c r="E11" s="28">
        <v>9206.0584999999992</v>
      </c>
      <c r="F11" s="28">
        <v>9354.1605</v>
      </c>
      <c r="G11" s="29">
        <v>11232.44</v>
      </c>
      <c r="H11" s="30">
        <v>12692.42</v>
      </c>
      <c r="I11" s="30">
        <v>14339.71</v>
      </c>
      <c r="J11" s="30">
        <v>15681</v>
      </c>
      <c r="K11" s="31">
        <f>SUM(H11-G11)/G11*100</f>
        <v>12.997888259363055</v>
      </c>
      <c r="L11" s="31">
        <f t="shared" si="1"/>
        <v>12.978533644490167</v>
      </c>
      <c r="M11" s="31">
        <f t="shared" si="2"/>
        <v>9.3536759111586001</v>
      </c>
      <c r="N11" s="25"/>
      <c r="O11" s="32" t="s">
        <v>34</v>
      </c>
    </row>
    <row r="12" spans="1:15" ht="24.95" customHeight="1">
      <c r="A12" s="34"/>
      <c r="B12" s="27" t="s">
        <v>35</v>
      </c>
      <c r="C12" s="34"/>
      <c r="D12" s="34"/>
      <c r="E12" s="28">
        <v>2790.48578</v>
      </c>
      <c r="F12" s="28" t="s">
        <v>36</v>
      </c>
      <c r="G12" s="30">
        <v>0</v>
      </c>
      <c r="H12" s="30">
        <v>0</v>
      </c>
      <c r="I12" s="30" t="s">
        <v>26</v>
      </c>
      <c r="J12" s="30" t="s">
        <v>26</v>
      </c>
      <c r="K12" s="33" t="s">
        <v>27</v>
      </c>
      <c r="L12" s="33" t="s">
        <v>27</v>
      </c>
      <c r="M12" s="33" t="s">
        <v>27</v>
      </c>
      <c r="N12" s="25"/>
      <c r="O12" s="32" t="s">
        <v>37</v>
      </c>
    </row>
    <row r="13" spans="1:15" ht="24.95" customHeight="1">
      <c r="A13" s="34"/>
      <c r="B13" s="27" t="s">
        <v>38</v>
      </c>
      <c r="C13" s="34"/>
      <c r="D13" s="34"/>
      <c r="E13" s="28" t="s">
        <v>36</v>
      </c>
      <c r="F13" s="28">
        <v>1355.27658</v>
      </c>
      <c r="G13" s="29">
        <v>1791.65</v>
      </c>
      <c r="H13" s="30">
        <v>2741.1613299999999</v>
      </c>
      <c r="I13" s="30">
        <v>2897.7</v>
      </c>
      <c r="J13" s="30">
        <v>6475</v>
      </c>
      <c r="K13" s="33" t="s">
        <v>27</v>
      </c>
      <c r="L13" s="31">
        <f t="shared" si="1"/>
        <v>5.7106697182248629</v>
      </c>
      <c r="M13" s="31">
        <f t="shared" si="2"/>
        <v>123.4530834800014</v>
      </c>
      <c r="N13" s="25"/>
      <c r="O13" s="32" t="s">
        <v>39</v>
      </c>
    </row>
    <row r="14" spans="1:15" s="36" customFormat="1" ht="24.95" customHeight="1">
      <c r="A14" s="34"/>
      <c r="B14" s="27" t="s">
        <v>40</v>
      </c>
      <c r="C14" s="34"/>
      <c r="D14" s="34"/>
      <c r="E14" s="28" t="s">
        <v>36</v>
      </c>
      <c r="F14" s="28">
        <v>6955.6289800000004</v>
      </c>
      <c r="G14" s="29">
        <v>7490.37</v>
      </c>
      <c r="H14" s="30">
        <v>6480.3219300000001</v>
      </c>
      <c r="I14" s="30">
        <v>6089</v>
      </c>
      <c r="J14" s="30">
        <v>9551</v>
      </c>
      <c r="K14" s="33" t="s">
        <v>27</v>
      </c>
      <c r="L14" s="31">
        <f t="shared" si="1"/>
        <v>-6.0386186709091483</v>
      </c>
      <c r="M14" s="31">
        <f t="shared" si="2"/>
        <v>56.856626703892267</v>
      </c>
      <c r="N14" s="25"/>
      <c r="O14" s="32" t="s">
        <v>41</v>
      </c>
    </row>
    <row r="15" spans="1:15" s="36" customFormat="1" ht="24.95" customHeight="1">
      <c r="A15" s="34"/>
      <c r="B15" s="27" t="s">
        <v>42</v>
      </c>
      <c r="C15" s="34"/>
      <c r="D15" s="34"/>
      <c r="E15" s="28" t="s">
        <v>36</v>
      </c>
      <c r="F15" s="28" t="s">
        <v>36</v>
      </c>
      <c r="G15" s="28" t="s">
        <v>36</v>
      </c>
      <c r="H15" s="28" t="s">
        <v>36</v>
      </c>
      <c r="I15" s="28">
        <v>42.03</v>
      </c>
      <c r="J15" s="28">
        <v>2383</v>
      </c>
      <c r="K15" s="28" t="s">
        <v>36</v>
      </c>
      <c r="L15" s="28" t="s">
        <v>36</v>
      </c>
      <c r="M15" s="33" t="s">
        <v>27</v>
      </c>
      <c r="N15" s="25"/>
      <c r="O15" s="32" t="s">
        <v>43</v>
      </c>
    </row>
    <row r="16" spans="1:15" s="36" customFormat="1" ht="5.25" customHeight="1">
      <c r="A16" s="37"/>
      <c r="B16" s="37"/>
      <c r="C16" s="37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7"/>
      <c r="O16" s="37"/>
    </row>
    <row r="17" spans="3:11">
      <c r="C17" s="36" t="s">
        <v>44</v>
      </c>
      <c r="I17" s="36"/>
      <c r="J17" s="36"/>
      <c r="K17" s="36" t="s">
        <v>45</v>
      </c>
    </row>
    <row r="18" spans="3:11">
      <c r="C18" s="40" t="s">
        <v>46</v>
      </c>
      <c r="I18" s="40"/>
      <c r="J18" s="40"/>
      <c r="K18" s="40" t="s">
        <v>47</v>
      </c>
    </row>
  </sheetData>
  <mergeCells count="4">
    <mergeCell ref="A4:D5"/>
    <mergeCell ref="K4:M4"/>
    <mergeCell ref="O4:O5"/>
    <mergeCell ref="A6:D6"/>
  </mergeCells>
  <printOptions horizontalCentered="1"/>
  <pageMargins left="0.55118110236220474" right="0.35433070866141736" top="0.9055118110236221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2014-11-18T04:17:22Z</dcterms:created>
  <dcterms:modified xsi:type="dcterms:W3CDTF">2014-11-18T04:17:32Z</dcterms:modified>
</cp:coreProperties>
</file>