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8\"/>
    </mc:Choice>
  </mc:AlternateContent>
  <xr:revisionPtr revIDLastSave="0" documentId="13_ncr:1_{3416AFD3-DBD1-4D20-B758-9A9593991F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2" sheetId="3" r:id="rId1"/>
  </sheets>
  <definedNames>
    <definedName name="_xlnm.Print_Area" localSheetId="0">'ตาราง 2'!$A$1:$J$29</definedName>
  </definedNames>
  <calcPr calcId="191029"/>
</workbook>
</file>

<file path=xl/calcChain.xml><?xml version="1.0" encoding="utf-8"?>
<calcChain xmlns="http://schemas.openxmlformats.org/spreadsheetml/2006/main">
  <c r="G8" i="3" l="1"/>
  <c r="F14" i="3"/>
  <c r="F11" i="3"/>
  <c r="F10" i="3"/>
  <c r="F9" i="3"/>
  <c r="F8" i="3" s="1"/>
  <c r="G25" i="3"/>
  <c r="G13" i="3"/>
  <c r="G15" i="3"/>
  <c r="G16" i="3"/>
  <c r="G17" i="3"/>
  <c r="E10" i="3"/>
  <c r="E9" i="3"/>
  <c r="E14" i="3"/>
  <c r="E11" i="3"/>
  <c r="G14" i="3" l="1"/>
  <c r="G9" i="3"/>
  <c r="G10" i="3"/>
  <c r="G11" i="3"/>
  <c r="E8" i="3"/>
  <c r="G20" i="3" l="1"/>
  <c r="G22" i="3"/>
  <c r="G18" i="3"/>
  <c r="G23" i="3"/>
  <c r="G19" i="3"/>
  <c r="G12" i="3"/>
  <c r="G24" i="3"/>
  <c r="G21" i="3"/>
</calcChain>
</file>

<file path=xl/sharedStrings.xml><?xml version="1.0" encoding="utf-8"?>
<sst xmlns="http://schemas.openxmlformats.org/spreadsheetml/2006/main" count="55" uniqueCount="46">
  <si>
    <t>ตาราง</t>
  </si>
  <si>
    <t>TABLE</t>
  </si>
  <si>
    <t>จำนวนประชากร</t>
  </si>
  <si>
    <t>Total</t>
  </si>
  <si>
    <t>Number of population</t>
  </si>
  <si>
    <t>Population density</t>
  </si>
  <si>
    <t>(Per sq. km.)</t>
  </si>
  <si>
    <t>ยอดรวม</t>
  </si>
  <si>
    <t>อัตราการเปลี่ยนแปลง (%)</t>
  </si>
  <si>
    <t>(ต่อ ตร. กม.)</t>
  </si>
  <si>
    <t>Percent  change</t>
  </si>
  <si>
    <t>อำเภอ</t>
  </si>
  <si>
    <t>District</t>
  </si>
  <si>
    <t>ความหนาแน่นของประชากร</t>
  </si>
  <si>
    <t>(1995)</t>
  </si>
  <si>
    <t>ในเขตเทศบาล</t>
  </si>
  <si>
    <t>นอกเขตเทศบาล</t>
  </si>
  <si>
    <t xml:space="preserve">  เมืองเพชรบูรณ์</t>
  </si>
  <si>
    <t xml:space="preserve">  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</si>
  <si>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</si>
  <si>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</si>
  <si>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</si>
  <si>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</si>
  <si>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</si>
  <si>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</si>
  <si>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</si>
  <si>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</si>
  <si>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</si>
  <si>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>Municipal area</t>
  </si>
  <si>
    <t>Non-municipal area</t>
  </si>
  <si>
    <t xml:space="preserve">  Muang Phetchabun</t>
  </si>
  <si>
    <t xml:space="preserve">  Lom Sak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</si>
  <si>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</si>
  <si>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</si>
  <si>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</si>
  <si>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</si>
  <si>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</si>
  <si>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</si>
  <si>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</si>
  <si>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</si>
  <si>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</si>
  <si>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ที่มา :  ที่ทำการปกครองจังหวัดเพชรบูรณ์</t>
  </si>
  <si>
    <t>Source :  Phetchabun Provincial Administion Office.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</si>
  <si>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2537-2538</t>
  </si>
  <si>
    <t>NUMBER OF POPULATION FROM REGISTRATION RECORD, PERCENT CHANGE AND DENSITY BY DISTRICT: 1994-1995</t>
  </si>
  <si>
    <t>(1994)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</si>
</sst>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"/>
    <numFmt numFmtId="165" formatCode="#,##0.00__"/>
  </numFmts>
  <fonts count="8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14"/>
      <name val="AngsanaUPC"/>
      <family val="1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6" xfId="0" applyFont="1" applyBorder="1" applyAlignment="1"/>
    <xf numFmtId="0" fontId="2" fillId="0" borderId="8" xfId="0" applyFont="1" applyBorder="1" applyAlignment="1"/>
    <xf numFmtId="0" fontId="2" fillId="0" borderId="7" xfId="0" applyFont="1" applyBorder="1" applyAlignment="1"/>
    <xf numFmtId="164" fontId="2" fillId="0" borderId="1" xfId="0" applyNumberFormat="1" applyFont="1" applyBorder="1" applyAlignment="1">
      <alignment horizontal="right" indent="2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indent="2"/>
    </xf>
    <xf numFmtId="165" fontId="1" fillId="0" borderId="2" xfId="0" applyNumberFormat="1" applyFont="1" applyBorder="1" applyAlignment="1">
      <alignment horizontal="right" indent="4"/>
    </xf>
    <xf numFmtId="165" fontId="2" fillId="0" borderId="2" xfId="0" applyNumberFormat="1" applyFont="1" applyBorder="1" applyAlignment="1">
      <alignment horizontal="right" indent="4"/>
    </xf>
    <xf numFmtId="165" fontId="2" fillId="0" borderId="8" xfId="0" applyNumberFormat="1" applyFont="1" applyBorder="1" applyAlignment="1">
      <alignment horizontal="right" indent="4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 indent="2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right" indent="2"/>
    </xf>
    <xf numFmtId="3" fontId="1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 indent="2"/>
    </xf>
    <xf numFmtId="164" fontId="7" fillId="0" borderId="1" xfId="0" applyNumberFormat="1" applyFont="1" applyBorder="1" applyAlignment="1">
      <alignment horizontal="right" indent="2"/>
    </xf>
    <xf numFmtId="165" fontId="7" fillId="0" borderId="2" xfId="0" applyNumberFormat="1" applyFont="1" applyBorder="1" applyAlignment="1">
      <alignment horizontal="right" indent="4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left" indent="2"/>
    </xf>
    <xf numFmtId="0" fontId="7" fillId="0" borderId="0" xfId="0" applyFont="1" applyAlignment="1"/>
    <xf numFmtId="0" fontId="6" fillId="0" borderId="8" xfId="0" applyFont="1" applyBorder="1" applyAlignme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4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showGridLines="0" tabSelected="1" topLeftCell="A2" workbookViewId="0">
      <selection activeCell="Q11" sqref="Q11"/>
    </sheetView>
  </sheetViews>
  <sheetFormatPr defaultColWidth="9.125" defaultRowHeight="19.8" x14ac:dyDescent="0.5"/>
  <cols>
    <col min="1" max="1" width="2.75" style="3" customWidth="1"/>
    <col min="2" max="3" width="4.25" style="3" customWidth="1"/>
    <col min="4" max="4" width="12.75" style="3" customWidth="1"/>
    <col min="5" max="6" width="15.75" style="3" customWidth="1"/>
    <col min="7" max="7" width="22.5" style="3" customWidth="1"/>
    <col min="8" max="8" width="29.875" style="3" customWidth="1"/>
    <col min="9" max="9" width="2.75" style="3" customWidth="1"/>
    <col min="10" max="10" width="26.75" style="3" customWidth="1"/>
    <col min="11" max="16384" width="9.125" style="3"/>
  </cols>
  <sheetData>
    <row r="1" spans="1:10" s="1" customFormat="1" ht="20.399999999999999" x14ac:dyDescent="0.55000000000000004">
      <c r="A1" s="1" t="s">
        <v>0</v>
      </c>
      <c r="C1" s="2">
        <v>2</v>
      </c>
      <c r="D1" s="1" t="s">
        <v>43</v>
      </c>
    </row>
    <row r="2" spans="1:10" s="1" customFormat="1" ht="20.399999999999999" x14ac:dyDescent="0.55000000000000004">
      <c r="A2" s="1" t="s">
        <v>1</v>
      </c>
      <c r="C2" s="2">
        <v>2</v>
      </c>
      <c r="D2" s="1" t="s">
        <v>44</v>
      </c>
    </row>
    <row r="3" spans="1:10" ht="10.05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s="1" customFormat="1" ht="19.95" customHeight="1" x14ac:dyDescent="0.55000000000000004">
      <c r="A4" s="44" t="s">
        <v>11</v>
      </c>
      <c r="B4" s="44"/>
      <c r="C4" s="44"/>
      <c r="D4" s="53"/>
      <c r="E4" s="49" t="s">
        <v>2</v>
      </c>
      <c r="F4" s="50"/>
      <c r="G4" s="17" t="s">
        <v>8</v>
      </c>
      <c r="H4" s="7" t="s">
        <v>13</v>
      </c>
      <c r="I4" s="43" t="s">
        <v>12</v>
      </c>
      <c r="J4" s="44"/>
    </row>
    <row r="5" spans="1:10" s="1" customFormat="1" ht="19.95" customHeight="1" x14ac:dyDescent="0.55000000000000004">
      <c r="A5" s="46"/>
      <c r="B5" s="46"/>
      <c r="C5" s="46"/>
      <c r="D5" s="54"/>
      <c r="E5" s="51" t="s">
        <v>4</v>
      </c>
      <c r="F5" s="52"/>
      <c r="G5" s="9" t="s">
        <v>10</v>
      </c>
      <c r="H5" s="8" t="s">
        <v>9</v>
      </c>
      <c r="I5" s="45"/>
      <c r="J5" s="46"/>
    </row>
    <row r="6" spans="1:10" s="1" customFormat="1" ht="19.05" customHeight="1" x14ac:dyDescent="0.55000000000000004">
      <c r="A6" s="46"/>
      <c r="B6" s="46"/>
      <c r="C6" s="46"/>
      <c r="D6" s="54"/>
      <c r="E6" s="16">
        <v>2537</v>
      </c>
      <c r="F6" s="16">
        <v>2538</v>
      </c>
      <c r="G6" s="16">
        <v>2538</v>
      </c>
      <c r="H6" s="8" t="s">
        <v>5</v>
      </c>
      <c r="I6" s="45"/>
      <c r="J6" s="46"/>
    </row>
    <row r="7" spans="1:10" s="1" customFormat="1" ht="19.05" customHeight="1" x14ac:dyDescent="0.55000000000000004">
      <c r="A7" s="48"/>
      <c r="B7" s="48"/>
      <c r="C7" s="48"/>
      <c r="D7" s="55"/>
      <c r="E7" s="18" t="s">
        <v>45</v>
      </c>
      <c r="F7" s="18" t="s">
        <v>14</v>
      </c>
      <c r="G7" s="18" t="s">
        <v>14</v>
      </c>
      <c r="H7" s="9" t="s">
        <v>6</v>
      </c>
      <c r="I7" s="47"/>
      <c r="J7" s="48"/>
    </row>
    <row r="8" spans="1:10" s="10" customFormat="1" ht="19.95" customHeight="1" x14ac:dyDescent="0.55000000000000004">
      <c r="A8" s="41" t="s">
        <v>7</v>
      </c>
      <c r="B8" s="41"/>
      <c r="C8" s="41"/>
      <c r="D8" s="42"/>
      <c r="E8" s="34">
        <f>SUM(E9:E10)</f>
        <v>1028676</v>
      </c>
      <c r="F8" s="19">
        <f>SUM(F9:F10)</f>
        <v>1026137</v>
      </c>
      <c r="G8" s="20">
        <f>(F8-E8)*100/E8</f>
        <v>-0.24682212863914391</v>
      </c>
      <c r="H8" s="30">
        <v>81</v>
      </c>
      <c r="I8" s="40" t="s">
        <v>3</v>
      </c>
      <c r="J8" s="41"/>
    </row>
    <row r="9" spans="1:10" s="38" customFormat="1" ht="19.05" customHeight="1" x14ac:dyDescent="0.55000000000000004">
      <c r="A9" s="32"/>
      <c r="B9" s="33" t="s">
        <v>15</v>
      </c>
      <c r="C9" s="32"/>
      <c r="D9" s="32"/>
      <c r="E9" s="34">
        <f>SUM(E12,E15)</f>
        <v>42217</v>
      </c>
      <c r="F9" s="34">
        <f>SUM(F12,F15)</f>
        <v>42716</v>
      </c>
      <c r="G9" s="35">
        <f t="shared" ref="G9:G11" si="0">(F9-E9)*100/E9</f>
        <v>1.1819882985527157</v>
      </c>
      <c r="H9" s="36">
        <v>4000</v>
      </c>
      <c r="I9" s="32"/>
      <c r="J9" s="37" t="s">
        <v>28</v>
      </c>
    </row>
    <row r="10" spans="1:10" s="38" customFormat="1" ht="19.05" customHeight="1" x14ac:dyDescent="0.55000000000000004">
      <c r="A10" s="32"/>
      <c r="B10" s="33" t="s">
        <v>16</v>
      </c>
      <c r="C10" s="32"/>
      <c r="D10" s="32"/>
      <c r="E10" s="34">
        <f>SUM(E13,E16:E25)</f>
        <v>986459</v>
      </c>
      <c r="F10" s="34">
        <f>SUM(F13,F16:F25)</f>
        <v>983421</v>
      </c>
      <c r="G10" s="35">
        <f t="shared" si="0"/>
        <v>-0.30797022481420921</v>
      </c>
      <c r="H10" s="36">
        <v>78</v>
      </c>
      <c r="I10" s="32"/>
      <c r="J10" s="37" t="s">
        <v>29</v>
      </c>
    </row>
    <row r="11" spans="1:10" s="10" customFormat="1" ht="19.05" customHeight="1" x14ac:dyDescent="0.55000000000000004">
      <c r="A11" s="23"/>
      <c r="B11" s="25" t="s">
        <v>17</v>
      </c>
      <c r="C11" s="23"/>
      <c r="D11" s="23"/>
      <c r="E11" s="29">
        <f>SUM(E12:E13)</f>
        <v>207213</v>
      </c>
      <c r="F11" s="29">
        <f>SUM(F12:F13)</f>
        <v>221130</v>
      </c>
      <c r="G11" s="21">
        <f t="shared" si="0"/>
        <v>6.7162774536346657</v>
      </c>
      <c r="H11" s="30">
        <v>97</v>
      </c>
      <c r="I11" s="23"/>
      <c r="J11" s="28" t="s">
        <v>30</v>
      </c>
    </row>
    <row r="12" spans="1:10" s="11" customFormat="1" ht="19.05" customHeight="1" x14ac:dyDescent="0.5">
      <c r="B12" s="24" t="s">
        <v>15</v>
      </c>
      <c r="E12" s="29">
        <v>26373</v>
      </c>
      <c r="F12" s="15">
        <v>26402</v>
      </c>
      <c r="G12" s="21">
        <f t="shared" ref="G12:G25" si="1">(F12-E12)*100/E12</f>
        <v>0.10996094490577485</v>
      </c>
      <c r="H12" s="31">
        <v>3070</v>
      </c>
      <c r="I12" s="3"/>
      <c r="J12" s="27" t="s">
        <v>28</v>
      </c>
    </row>
    <row r="13" spans="1:10" s="11" customFormat="1" ht="19.05" customHeight="1" x14ac:dyDescent="0.5">
      <c r="B13" s="24" t="s">
        <v>16</v>
      </c>
      <c r="E13" s="29">
        <v>180840</v>
      </c>
      <c r="F13" s="15">
        <v>194728</v>
      </c>
      <c r="G13" s="21">
        <f t="shared" si="1"/>
        <v>7.6797168767971691</v>
      </c>
      <c r="H13" s="31">
        <v>86</v>
      </c>
      <c r="I13" s="3"/>
      <c r="J13" s="27" t="s">
        <v>29</v>
      </c>
    </row>
    <row r="14" spans="1:10" s="11" customFormat="1" ht="19.05" customHeight="1" x14ac:dyDescent="0.5">
      <c r="B14" s="25" t="s">
        <v>18</v>
      </c>
      <c r="E14" s="29">
        <f>SUM(E15:E16)</f>
        <v>161126</v>
      </c>
      <c r="F14" s="15">
        <f>SUM(F15:F16)</f>
        <v>161486</v>
      </c>
      <c r="G14" s="21">
        <f t="shared" si="1"/>
        <v>0.22342762806747515</v>
      </c>
      <c r="H14" s="31">
        <v>105</v>
      </c>
      <c r="I14" s="3"/>
      <c r="J14" s="28" t="s">
        <v>31</v>
      </c>
    </row>
    <row r="15" spans="1:10" s="11" customFormat="1" ht="19.05" customHeight="1" x14ac:dyDescent="0.5">
      <c r="B15" s="24" t="s">
        <v>15</v>
      </c>
      <c r="E15" s="29">
        <v>15844</v>
      </c>
      <c r="F15" s="15">
        <v>16314</v>
      </c>
      <c r="G15" s="21">
        <f t="shared" si="1"/>
        <v>2.9664226205503659</v>
      </c>
      <c r="H15" s="31">
        <v>7843</v>
      </c>
      <c r="I15" s="3"/>
      <c r="J15" s="27" t="s">
        <v>28</v>
      </c>
    </row>
    <row r="16" spans="1:10" s="11" customFormat="1" ht="19.05" customHeight="1" x14ac:dyDescent="0.5">
      <c r="B16" s="24" t="s">
        <v>16</v>
      </c>
      <c r="E16" s="29">
        <v>145282</v>
      </c>
      <c r="F16" s="15">
        <v>145172</v>
      </c>
      <c r="G16" s="21">
        <f t="shared" si="1"/>
        <v>-7.5714816701311929E-2</v>
      </c>
      <c r="H16" s="31">
        <v>95</v>
      </c>
      <c r="I16" s="3"/>
      <c r="J16" s="27" t="s">
        <v>29</v>
      </c>
    </row>
    <row r="17" spans="1:10" s="11" customFormat="1" ht="19.05" customHeight="1" x14ac:dyDescent="0.5">
      <c r="B17" s="25" t="s">
        <v>19</v>
      </c>
      <c r="E17" s="29">
        <v>67839</v>
      </c>
      <c r="F17" s="15">
        <v>64830</v>
      </c>
      <c r="G17" s="21">
        <f t="shared" si="1"/>
        <v>-4.4355017025604742</v>
      </c>
      <c r="H17" s="31">
        <v>70</v>
      </c>
      <c r="I17" s="3"/>
      <c r="J17" s="28" t="s">
        <v>32</v>
      </c>
    </row>
    <row r="18" spans="1:10" s="11" customFormat="1" ht="19.05" customHeight="1" x14ac:dyDescent="0.5">
      <c r="B18" s="25" t="s">
        <v>20</v>
      </c>
      <c r="C18" s="6"/>
      <c r="D18" s="5"/>
      <c r="E18" s="29">
        <v>98427</v>
      </c>
      <c r="F18" s="15">
        <v>92224</v>
      </c>
      <c r="G18" s="21">
        <f t="shared" si="1"/>
        <v>-6.3021325449317764</v>
      </c>
      <c r="H18" s="31">
        <v>81</v>
      </c>
      <c r="I18" s="3"/>
      <c r="J18" s="28" t="s">
        <v>33</v>
      </c>
    </row>
    <row r="19" spans="1:10" s="11" customFormat="1" ht="19.05" customHeight="1" x14ac:dyDescent="0.5">
      <c r="B19" s="25" t="s">
        <v>21</v>
      </c>
      <c r="C19" s="6"/>
      <c r="D19" s="5"/>
      <c r="E19" s="29">
        <v>140561</v>
      </c>
      <c r="F19" s="15">
        <v>124192</v>
      </c>
      <c r="G19" s="21">
        <f t="shared" si="1"/>
        <v>-11.645477764102418</v>
      </c>
      <c r="H19" s="31">
        <v>91</v>
      </c>
      <c r="I19" s="3"/>
      <c r="J19" s="28" t="s">
        <v>34</v>
      </c>
    </row>
    <row r="20" spans="1:10" s="11" customFormat="1" ht="19.05" customHeight="1" x14ac:dyDescent="0.5">
      <c r="B20" s="25" t="s">
        <v>22</v>
      </c>
      <c r="C20" s="6"/>
      <c r="D20" s="5"/>
      <c r="E20" s="29">
        <v>66315</v>
      </c>
      <c r="F20" s="15">
        <v>70942</v>
      </c>
      <c r="G20" s="21">
        <f t="shared" si="1"/>
        <v>6.9773052853803819</v>
      </c>
      <c r="H20" s="31">
        <v>145</v>
      </c>
      <c r="I20" s="3"/>
      <c r="J20" s="28" t="s">
        <v>35</v>
      </c>
    </row>
    <row r="21" spans="1:10" s="11" customFormat="1" ht="19.05" customHeight="1" x14ac:dyDescent="0.5">
      <c r="B21" s="25" t="s">
        <v>23</v>
      </c>
      <c r="C21" s="6"/>
      <c r="D21" s="5"/>
      <c r="E21" s="29">
        <v>135921</v>
      </c>
      <c r="F21" s="15">
        <v>137914</v>
      </c>
      <c r="G21" s="21">
        <f t="shared" si="1"/>
        <v>1.4662929201521473</v>
      </c>
      <c r="H21" s="31">
        <v>85</v>
      </c>
      <c r="I21" s="3"/>
      <c r="J21" s="28" t="s">
        <v>36</v>
      </c>
    </row>
    <row r="22" spans="1:10" s="11" customFormat="1" ht="19.05" customHeight="1" x14ac:dyDescent="0.5">
      <c r="B22" s="25" t="s">
        <v>24</v>
      </c>
      <c r="E22" s="29">
        <v>66232</v>
      </c>
      <c r="F22" s="15">
        <v>66424</v>
      </c>
      <c r="G22" s="21">
        <f t="shared" si="1"/>
        <v>0.28989008334339894</v>
      </c>
      <c r="H22" s="31">
        <v>82</v>
      </c>
      <c r="I22" s="3"/>
      <c r="J22" s="28" t="s">
        <v>37</v>
      </c>
    </row>
    <row r="23" spans="1:10" s="11" customFormat="1" ht="19.05" customHeight="1" x14ac:dyDescent="0.5">
      <c r="B23" s="25" t="s">
        <v>25</v>
      </c>
      <c r="C23" s="6"/>
      <c r="D23" s="5"/>
      <c r="E23" s="29">
        <v>16240</v>
      </c>
      <c r="F23" s="15">
        <v>16289</v>
      </c>
      <c r="G23" s="21">
        <f t="shared" si="1"/>
        <v>0.30172413793103448</v>
      </c>
      <c r="H23" s="31">
        <v>27</v>
      </c>
      <c r="I23" s="3"/>
      <c r="J23" s="28" t="s">
        <v>38</v>
      </c>
    </row>
    <row r="24" spans="1:10" s="11" customFormat="1" ht="19.05" customHeight="1" x14ac:dyDescent="0.5">
      <c r="B24" s="25" t="s">
        <v>26</v>
      </c>
      <c r="E24" s="29">
        <v>27162</v>
      </c>
      <c r="F24" s="15">
        <v>28337</v>
      </c>
      <c r="G24" s="21">
        <f t="shared" si="1"/>
        <v>4.3258964730137697</v>
      </c>
      <c r="H24" s="31">
        <v>21</v>
      </c>
      <c r="I24" s="3"/>
      <c r="J24" s="28" t="s">
        <v>39</v>
      </c>
    </row>
    <row r="25" spans="1:10" s="11" customFormat="1" ht="19.05" customHeight="1" x14ac:dyDescent="0.5">
      <c r="B25" s="26" t="s">
        <v>27</v>
      </c>
      <c r="E25" s="29">
        <v>41640</v>
      </c>
      <c r="F25" s="15">
        <v>42369</v>
      </c>
      <c r="G25" s="21">
        <f t="shared" si="1"/>
        <v>1.7507204610951008</v>
      </c>
      <c r="H25" s="31">
        <v>78</v>
      </c>
      <c r="I25" s="3"/>
      <c r="J25" s="28" t="s">
        <v>40</v>
      </c>
    </row>
    <row r="26" spans="1:10" s="11" customFormat="1" ht="7.95" customHeight="1" x14ac:dyDescent="0.5">
      <c r="A26" s="12"/>
      <c r="B26" s="12"/>
      <c r="C26" s="12"/>
      <c r="D26" s="12"/>
      <c r="E26" s="39"/>
      <c r="F26" s="13"/>
      <c r="G26" s="22"/>
      <c r="H26" s="14"/>
      <c r="I26" s="12"/>
      <c r="J26" s="12"/>
    </row>
    <row r="27" spans="1:10" s="11" customFormat="1" ht="7.95" customHeight="1" x14ac:dyDescent="0.5"/>
    <row r="28" spans="1:10" s="11" customFormat="1" x14ac:dyDescent="0.5">
      <c r="B28" s="3" t="s">
        <v>41</v>
      </c>
    </row>
    <row r="29" spans="1:10" s="11" customFormat="1" ht="16.5" customHeight="1" x14ac:dyDescent="0.5">
      <c r="B29" s="3" t="s">
        <v>42</v>
      </c>
    </row>
    <row r="30" spans="1:10" s="11" customFormat="1" x14ac:dyDescent="0.5"/>
    <row r="31" spans="1:10" s="11" customFormat="1" x14ac:dyDescent="0.5"/>
    <row r="32" spans="1:10" s="11" customFormat="1" x14ac:dyDescent="0.5"/>
    <row r="33" s="11" customFormat="1" x14ac:dyDescent="0.5"/>
  </sheetData>
  <mergeCells count="6">
    <mergeCell ref="I8:J8"/>
    <mergeCell ref="A8:D8"/>
    <mergeCell ref="I4:J7"/>
    <mergeCell ref="E4:F4"/>
    <mergeCell ref="E5:F5"/>
    <mergeCell ref="A4:D7"/>
  </mergeCells>
  <phoneticPr fontId="0" type="noConversion"/>
  <printOptions horizontalCentered="1"/>
  <pageMargins left="0.59055118110236227" right="0.59055118110236227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2</vt:lpstr>
      <vt:lpstr>'ตาราง 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2022-04-08T02:13:30Z</cp:lastPrinted>
  <dcterms:created xsi:type="dcterms:W3CDTF">2004-08-16T17:13:42Z</dcterms:created>
  <dcterms:modified xsi:type="dcterms:W3CDTF">2022-04-08T11:29:39Z</dcterms:modified>
</cp:coreProperties>
</file>