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105" windowWidth="9720" windowHeight="5970" tabRatio="656" firstSheet="1" activeTab="1"/>
  </bookViews>
  <sheets>
    <sheet name="Sheet1" sheetId="18" r:id="rId1"/>
    <sheet name="T-16.2" sheetId="22" r:id="rId2"/>
  </sheets>
  <calcPr calcId="125725"/>
</workbook>
</file>

<file path=xl/calcChain.xml><?xml version="1.0" encoding="utf-8"?>
<calcChain xmlns="http://schemas.openxmlformats.org/spreadsheetml/2006/main">
  <c r="H11" i="22"/>
  <c r="H10"/>
  <c r="J18"/>
  <c r="K18"/>
  <c r="L18"/>
  <c r="M18"/>
  <c r="I18"/>
  <c r="F18"/>
  <c r="G18"/>
  <c r="E18"/>
  <c r="J16"/>
  <c r="K16"/>
  <c r="L16"/>
  <c r="M16"/>
  <c r="I16"/>
  <c r="F16"/>
  <c r="G16"/>
  <c r="E16"/>
  <c r="J14"/>
  <c r="K14"/>
  <c r="L14"/>
  <c r="M14"/>
  <c r="I14"/>
  <c r="F14"/>
  <c r="G14"/>
  <c r="E14"/>
  <c r="E11"/>
  <c r="E10"/>
  <c r="M11"/>
  <c r="L11"/>
  <c r="K11"/>
  <c r="J11"/>
  <c r="I11"/>
  <c r="G11"/>
  <c r="F11"/>
  <c r="F10"/>
  <c r="G10"/>
  <c r="I10"/>
  <c r="J10"/>
  <c r="K10"/>
  <c r="L10"/>
  <c r="M10"/>
</calcChain>
</file>

<file path=xl/sharedStrings.xml><?xml version="1.0" encoding="utf-8"?>
<sst xmlns="http://schemas.openxmlformats.org/spreadsheetml/2006/main" count="65" uniqueCount="56">
  <si>
    <t>Total</t>
  </si>
  <si>
    <t xml:space="preserve">ตาราง   </t>
  </si>
  <si>
    <t xml:space="preserve">TABLE 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</si>
  <si>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</si>
  <si>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</si>
  <si>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</si>
  <si>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</si>
  <si>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</si>
  <si>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</si>
  <si>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</si>
  <si>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</si>
  <si>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</si>
  <si>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</si>
  <si>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</si>
  <si>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</si>
  <si>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รายจ่ายประจำ</t>
  </si>
  <si>
    <t>Permanent</t>
  </si>
  <si>
    <t xml:space="preserve">Expenditure  of </t>
  </si>
  <si>
    <t>Central</t>
  </si>
  <si>
    <t>expenditure</t>
  </si>
  <si>
    <t>Taxes and</t>
  </si>
  <si>
    <t>ค่าธรรมเนียม</t>
  </si>
  <si>
    <t>ค่าปรับ</t>
  </si>
  <si>
    <t>Public</t>
  </si>
  <si>
    <t>utilities</t>
  </si>
  <si>
    <t>เบ็ดเตล็ด</t>
  </si>
  <si>
    <t>duties</t>
  </si>
  <si>
    <t>investment</t>
  </si>
  <si>
    <t>Fees and fine</t>
  </si>
  <si>
    <t>เพื่อการลงทุน</t>
  </si>
  <si>
    <t>งบกลาง</t>
  </si>
  <si>
    <t>เมืองนครนายก</t>
  </si>
  <si>
    <t>บ้านนา</t>
  </si>
  <si>
    <t>ปากพลี</t>
  </si>
  <si>
    <t>องครักษ์</t>
  </si>
  <si>
    <t>Mueang Nakhon Nayok</t>
  </si>
  <si>
    <t xml:space="preserve">       ที่มา:  สำนักงานท้องถิ่นจังหวัดนครนายก</t>
  </si>
  <si>
    <t>เทศบาลเมืองฯ</t>
  </si>
  <si>
    <t>เทศบาลตำบลท่าช้าง</t>
  </si>
  <si>
    <t>เทศบาลตำบลบ้านนา</t>
  </si>
  <si>
    <t>เทศบาลตำบลเกาะหวาย</t>
  </si>
  <si>
    <t>เทศบาลตำบลองครักษ์</t>
  </si>
  <si>
    <t xml:space="preserve"> Nakhon Nayok Town Municipality</t>
  </si>
  <si>
    <t xml:space="preserve"> Tha Chang Subdistrict Municipality</t>
  </si>
  <si>
    <t xml:space="preserve">  Ban Na Subdistrict Municipality</t>
  </si>
  <si>
    <t xml:space="preserve">  Ko Wai Subdistrict Municipality</t>
  </si>
  <si>
    <t xml:space="preserve">  Ongkharak Subdistrict Municipality</t>
  </si>
  <si>
    <t>Ban Na District</t>
  </si>
  <si>
    <t>Pak Phli District</t>
  </si>
  <si>
    <t>Ongkharak District</t>
  </si>
  <si>
    <t>รายรับ และรายจ่ายจริงของเทศบาล จำแนกตามประเภท เป็นรายอำเภอ และเทศบาล ปีงบประมาณ  2552</t>
  </si>
  <si>
    <t>ACTUAL REVENUE AND EXPENDITURE OF MUNICIPALITY BY TYPE, DISTRICT AND MUNICIPALITY: FISCAL YEAR 2009</t>
  </si>
  <si>
    <t>District/municipality</t>
  </si>
  <si>
    <t>รวมยอด</t>
  </si>
  <si>
    <t xml:space="preserve">               -</t>
  </si>
  <si>
    <t xml:space="preserve"> Source:    Nakhon Nayok Provincial Local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</si>
</sst>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9" formatCode="0.0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8"/>
      <name val="Cordia New"/>
      <charset val="222"/>
    </font>
    <font>
      <sz val="12"/>
      <name val="Cordia New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99" fontId="4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4" xfId="0" applyFont="1" applyBorder="1"/>
    <xf numFmtId="43" fontId="5" fillId="0" borderId="4" xfId="1" applyFont="1" applyBorder="1"/>
    <xf numFmtId="0" fontId="5" fillId="0" borderId="1" xfId="0" applyFont="1" applyBorder="1" applyAlignment="1"/>
    <xf numFmtId="199" fontId="3" fillId="0" borderId="0" xfId="0" applyNumberFormat="1" applyFont="1" applyAlignment="1">
      <alignment horizontal="center"/>
    </xf>
    <xf numFmtId="43" fontId="2" fillId="0" borderId="0" xfId="0" applyNumberFormat="1" applyFont="1"/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3" fontId="9" fillId="0" borderId="6" xfId="1" applyNumberFormat="1" applyFont="1" applyBorder="1"/>
    <xf numFmtId="0" fontId="9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2" xfId="0" applyFont="1" applyBorder="1"/>
    <xf numFmtId="43" fontId="6" fillId="0" borderId="6" xfId="1" applyNumberFormat="1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43" fontId="6" fillId="0" borderId="6" xfId="1" applyFont="1" applyBorder="1"/>
    <xf numFmtId="43" fontId="6" fillId="0" borderId="0" xfId="0" applyNumberFormat="1" applyFont="1"/>
    <xf numFmtId="43" fontId="6" fillId="0" borderId="6" xfId="1" applyFont="1" applyBorder="1" applyAlignment="1">
      <alignment horizontal="center"/>
    </xf>
    <xf numFmtId="0" fontId="6" fillId="0" borderId="2" xfId="0" applyFont="1" applyBorder="1" applyAlignment="1"/>
    <xf numFmtId="0" fontId="8" fillId="0" borderId="9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0" xfId="0" applyFont="1" applyBorder="1" applyAlignment="1">
      <alignment horizontal="center" shrinkToFit="1"/>
    </xf>
    <xf numFmtId="0" fontId="6" fillId="0" borderId="6" xfId="0" applyFont="1" applyBorder="1"/>
    <xf numFmtId="0" fontId="6" fillId="0" borderId="4" xfId="0" applyFont="1" applyBorder="1"/>
    <xf numFmtId="0" fontId="9" fillId="0" borderId="9" xfId="0" applyFont="1" applyBorder="1" applyAlignment="1">
      <alignment horizontal="center"/>
    </xf>
    <xf numFmtId="0" fontId="8" fillId="0" borderId="9" xfId="0" applyFont="1" applyBorder="1" applyAlignment="1"/>
    <xf numFmtId="0" fontId="8" fillId="0" borderId="10" xfId="0" applyFont="1" applyBorder="1" applyAlignment="1"/>
    <xf numFmtId="0" fontId="6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0</xdr:row>
      <xdr:rowOff>0</xdr:rowOff>
    </xdr:from>
    <xdr:to>
      <xdr:col>16</xdr:col>
      <xdr:colOff>47625</xdr:colOff>
      <xdr:row>1</xdr:row>
      <xdr:rowOff>28575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10144125" y="0"/>
          <a:ext cx="2476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123825</xdr:colOff>
      <xdr:row>2</xdr:row>
      <xdr:rowOff>47625</xdr:rowOff>
    </xdr:from>
    <xdr:to>
      <xdr:col>16</xdr:col>
      <xdr:colOff>47625</xdr:colOff>
      <xdr:row>7</xdr:row>
      <xdr:rowOff>47625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10163175" y="552450"/>
          <a:ext cx="2286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workbookViewId="0"/>
  </sheetViews>
  <sheetFormatPr defaultRowHeight="21.75"/>
  <sheetData/>
  <phoneticPr fontId="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Q28"/>
  <sheetViews>
    <sheetView showGridLines="0" tabSelected="1" topLeftCell="F1" workbookViewId="0">
      <selection activeCell="F11" sqref="A11:IV11"/>
    </sheetView>
  </sheetViews>
  <sheetFormatPr defaultRowHeight="21"/>
  <cols>
    <col min="1" max="1" width="3.28515625" style="1" customWidth="1"/>
    <col min="2" max="2" width="6" style="1" customWidth="1"/>
    <col min="3" max="3" width="5.28515625" style="1" customWidth="1"/>
    <col min="4" max="4" width="4.28515625" style="1" customWidth="1"/>
    <col min="5" max="5" width="11.28515625" style="1" customWidth="1"/>
    <col min="6" max="6" width="12.28515625" style="1" customWidth="1"/>
    <col min="7" max="7" width="11.5703125" style="1" customWidth="1"/>
    <col min="8" max="8" width="10.7109375" style="1" customWidth="1"/>
    <col min="9" max="9" width="11" style="1" customWidth="1"/>
    <col min="10" max="10" width="12" style="1" customWidth="1"/>
    <col min="11" max="11" width="12.7109375" style="1" customWidth="1"/>
    <col min="12" max="12" width="13.7109375" style="1" customWidth="1"/>
    <col min="13" max="13" width="11.140625" style="1" customWidth="1"/>
    <col min="14" max="14" width="1" style="1" customWidth="1"/>
    <col min="15" max="15" width="24.28515625" style="1" customWidth="1"/>
    <col min="16" max="16" width="4.5703125" style="1" customWidth="1"/>
    <col min="17" max="17" width="1" style="1" customWidth="1"/>
    <col min="18" max="16384" width="9.140625" style="1"/>
  </cols>
  <sheetData>
    <row r="1" spans="1:17" s="2" customFormat="1">
      <c r="B1" s="3" t="s">
        <v>1</v>
      </c>
      <c r="C1" s="6">
        <v>16.2</v>
      </c>
      <c r="D1" s="3" t="s">
        <v>50</v>
      </c>
    </row>
    <row r="2" spans="1:17" s="4" customFormat="1" ht="18.75">
      <c r="B2" s="5" t="s">
        <v>2</v>
      </c>
      <c r="C2" s="14">
        <v>16.2</v>
      </c>
      <c r="D2" s="5" t="s">
        <v>51</v>
      </c>
    </row>
    <row r="3" spans="1:17" ht="7.5" customHeight="1"/>
    <row r="4" spans="1:17" s="7" customFormat="1" ht="22.5" customHeight="1">
      <c r="A4" s="43" t="s">
        <v>11</v>
      </c>
      <c r="B4" s="44"/>
      <c r="C4" s="44"/>
      <c r="D4" s="45"/>
      <c r="E4" s="57" t="s">
        <v>12</v>
      </c>
      <c r="F4" s="43"/>
      <c r="G4" s="43"/>
      <c r="H4" s="43"/>
      <c r="I4" s="43"/>
      <c r="J4" s="58"/>
      <c r="K4" s="50" t="s">
        <v>13</v>
      </c>
      <c r="L4" s="51"/>
      <c r="M4" s="51"/>
      <c r="N4" s="36"/>
      <c r="O4" s="31"/>
    </row>
    <row r="5" spans="1:17" s="7" customFormat="1" ht="22.5" customHeight="1">
      <c r="A5" s="46"/>
      <c r="B5" s="46"/>
      <c r="C5" s="46"/>
      <c r="D5" s="47"/>
      <c r="E5" s="54" t="s">
        <v>6</v>
      </c>
      <c r="F5" s="55"/>
      <c r="G5" s="55"/>
      <c r="H5" s="55"/>
      <c r="I5" s="55"/>
      <c r="J5" s="56"/>
      <c r="K5" s="52" t="s">
        <v>14</v>
      </c>
      <c r="L5" s="53"/>
      <c r="M5" s="53"/>
      <c r="N5" s="32"/>
      <c r="O5" s="33"/>
    </row>
    <row r="6" spans="1:17" s="7" customFormat="1" ht="21.95" customHeight="1">
      <c r="A6" s="46"/>
      <c r="B6" s="46"/>
      <c r="C6" s="46"/>
      <c r="D6" s="47"/>
      <c r="E6" s="16" t="s">
        <v>3</v>
      </c>
      <c r="F6" s="16" t="s">
        <v>21</v>
      </c>
      <c r="G6" s="16" t="s">
        <v>4</v>
      </c>
      <c r="H6" s="16" t="s">
        <v>5</v>
      </c>
      <c r="I6" s="16" t="s">
        <v>25</v>
      </c>
      <c r="J6" s="17" t="s">
        <v>9</v>
      </c>
      <c r="K6" s="17" t="s">
        <v>15</v>
      </c>
      <c r="L6" s="17" t="s">
        <v>13</v>
      </c>
      <c r="M6" s="17" t="s">
        <v>13</v>
      </c>
      <c r="N6" s="32"/>
      <c r="O6" s="37" t="s">
        <v>52</v>
      </c>
    </row>
    <row r="7" spans="1:17" s="7" customFormat="1" ht="21.95" customHeight="1">
      <c r="A7" s="46"/>
      <c r="B7" s="46"/>
      <c r="C7" s="46"/>
      <c r="D7" s="47"/>
      <c r="E7" s="16" t="s">
        <v>20</v>
      </c>
      <c r="F7" s="16" t="s">
        <v>22</v>
      </c>
      <c r="G7" s="16" t="s">
        <v>7</v>
      </c>
      <c r="H7" s="16" t="s">
        <v>23</v>
      </c>
      <c r="I7" s="16" t="s">
        <v>8</v>
      </c>
      <c r="J7" s="16" t="s">
        <v>10</v>
      </c>
      <c r="K7" s="17" t="s">
        <v>16</v>
      </c>
      <c r="L7" s="17" t="s">
        <v>29</v>
      </c>
      <c r="M7" s="17" t="s">
        <v>30</v>
      </c>
      <c r="N7" s="32"/>
      <c r="O7" s="33"/>
    </row>
    <row r="8" spans="1:17" s="7" customFormat="1" ht="21.95" customHeight="1">
      <c r="A8" s="46"/>
      <c r="B8" s="46"/>
      <c r="C8" s="46"/>
      <c r="D8" s="47"/>
      <c r="E8" s="16" t="s">
        <v>26</v>
      </c>
      <c r="F8" s="16" t="s">
        <v>28</v>
      </c>
      <c r="G8" s="16"/>
      <c r="H8" s="16" t="s">
        <v>24</v>
      </c>
      <c r="I8" s="38"/>
      <c r="K8" s="17" t="s">
        <v>14</v>
      </c>
      <c r="L8" s="17" t="s">
        <v>17</v>
      </c>
      <c r="M8" s="17" t="s">
        <v>18</v>
      </c>
      <c r="N8" s="32"/>
      <c r="O8" s="33"/>
    </row>
    <row r="9" spans="1:17" s="7" customFormat="1" ht="21.95" customHeight="1">
      <c r="A9" s="48"/>
      <c r="B9" s="48"/>
      <c r="C9" s="48"/>
      <c r="D9" s="49"/>
      <c r="E9" s="18"/>
      <c r="F9" s="18"/>
      <c r="G9" s="18"/>
      <c r="H9" s="18"/>
      <c r="I9" s="18"/>
      <c r="J9" s="18"/>
      <c r="K9" s="39"/>
      <c r="L9" s="19" t="s">
        <v>27</v>
      </c>
      <c r="M9" s="19" t="s">
        <v>19</v>
      </c>
      <c r="N9" s="34"/>
      <c r="O9" s="35"/>
    </row>
    <row r="10" spans="1:17" s="7" customFormat="1" ht="27.75" customHeight="1">
      <c r="A10" s="40" t="s">
        <v>53</v>
      </c>
      <c r="B10" s="41"/>
      <c r="C10" s="41"/>
      <c r="D10" s="42"/>
      <c r="E10" s="20">
        <f>SUM(E11+E14+E16+E18)</f>
        <v>83426944.719999984</v>
      </c>
      <c r="F10" s="20">
        <f t="shared" ref="F10:M10" si="0">SUM(F11+F14+F16+F18)</f>
        <v>4969811.41</v>
      </c>
      <c r="G10" s="20">
        <f t="shared" si="0"/>
        <v>4243503.87</v>
      </c>
      <c r="H10" s="20">
        <f>SUM(H11)</f>
        <v>2011539.14</v>
      </c>
      <c r="I10" s="20">
        <f t="shared" si="0"/>
        <v>2853871.2</v>
      </c>
      <c r="J10" s="20">
        <f t="shared" si="0"/>
        <v>225359379.65000001</v>
      </c>
      <c r="K10" s="20">
        <f t="shared" si="0"/>
        <v>453599092.34000009</v>
      </c>
      <c r="L10" s="20">
        <f t="shared" si="0"/>
        <v>81525512.950000003</v>
      </c>
      <c r="M10" s="20">
        <f t="shared" si="0"/>
        <v>11565383.77</v>
      </c>
      <c r="N10" s="8"/>
      <c r="O10" s="21" t="s">
        <v>0</v>
      </c>
    </row>
    <row r="11" spans="1:17" s="7" customFormat="1" ht="24.95" customHeight="1">
      <c r="A11" s="22" t="s">
        <v>31</v>
      </c>
      <c r="C11" s="22"/>
      <c r="D11" s="23"/>
      <c r="E11" s="24">
        <f t="shared" ref="E11:M11" si="1">SUM(E12:E13)</f>
        <v>48474945.589999996</v>
      </c>
      <c r="F11" s="24">
        <f t="shared" si="1"/>
        <v>2492972.81</v>
      </c>
      <c r="G11" s="24">
        <f t="shared" si="1"/>
        <v>2852516.47</v>
      </c>
      <c r="H11" s="24">
        <f t="shared" si="1"/>
        <v>2011539.14</v>
      </c>
      <c r="I11" s="24">
        <f t="shared" si="1"/>
        <v>2407909.2000000002</v>
      </c>
      <c r="J11" s="24">
        <f t="shared" si="1"/>
        <v>153736515.80000001</v>
      </c>
      <c r="K11" s="24">
        <f t="shared" si="1"/>
        <v>153736515.80000001</v>
      </c>
      <c r="L11" s="24">
        <f t="shared" si="1"/>
        <v>63071780.400000006</v>
      </c>
      <c r="M11" s="24">
        <f t="shared" si="1"/>
        <v>8218403.2199999997</v>
      </c>
      <c r="N11" s="8"/>
      <c r="O11" s="25" t="s">
        <v>35</v>
      </c>
      <c r="Q11" s="26"/>
    </row>
    <row r="12" spans="1:17" s="7" customFormat="1" ht="24.95" customHeight="1">
      <c r="A12" s="22"/>
      <c r="B12" s="22" t="s">
        <v>37</v>
      </c>
      <c r="C12" s="22"/>
      <c r="D12" s="23"/>
      <c r="E12" s="24">
        <v>39328887.939999998</v>
      </c>
      <c r="F12" s="27">
        <v>2366602.87</v>
      </c>
      <c r="G12" s="27">
        <v>2460299.4500000002</v>
      </c>
      <c r="H12" s="27">
        <v>2011539.14</v>
      </c>
      <c r="I12" s="27">
        <v>2299424.2000000002</v>
      </c>
      <c r="J12" s="28">
        <v>120298782.41</v>
      </c>
      <c r="K12" s="27">
        <v>120298782.41</v>
      </c>
      <c r="L12" s="27">
        <v>62340701.200000003</v>
      </c>
      <c r="M12" s="27">
        <v>7377008.8499999996</v>
      </c>
      <c r="N12" s="8"/>
      <c r="O12" s="7" t="s">
        <v>42</v>
      </c>
      <c r="Q12" s="26"/>
    </row>
    <row r="13" spans="1:17" s="7" customFormat="1" ht="24.95" customHeight="1">
      <c r="A13" s="22"/>
      <c r="B13" s="22" t="s">
        <v>38</v>
      </c>
      <c r="C13" s="22"/>
      <c r="D13" s="23"/>
      <c r="E13" s="24">
        <v>9146057.6500000004</v>
      </c>
      <c r="F13" s="27">
        <v>126369.94</v>
      </c>
      <c r="G13" s="27">
        <v>392217.02</v>
      </c>
      <c r="H13" s="29" t="s">
        <v>54</v>
      </c>
      <c r="I13" s="27">
        <v>108485</v>
      </c>
      <c r="J13" s="28">
        <v>33437733.390000001</v>
      </c>
      <c r="K13" s="27">
        <v>33437733.390000001</v>
      </c>
      <c r="L13" s="27">
        <v>731079.2</v>
      </c>
      <c r="M13" s="27">
        <v>841394.37</v>
      </c>
      <c r="N13" s="8"/>
      <c r="O13" s="7" t="s">
        <v>43</v>
      </c>
      <c r="Q13" s="26"/>
    </row>
    <row r="14" spans="1:17" s="7" customFormat="1" ht="24.95" customHeight="1">
      <c r="A14" s="22" t="s">
        <v>32</v>
      </c>
      <c r="C14" s="22"/>
      <c r="D14" s="30"/>
      <c r="E14" s="24">
        <f>SUM(E15)</f>
        <v>14259770.449999999</v>
      </c>
      <c r="F14" s="24">
        <f>SUM(F15)</f>
        <v>814206.41</v>
      </c>
      <c r="G14" s="24">
        <f>SUM(G15)</f>
        <v>521613.11</v>
      </c>
      <c r="H14" s="29" t="s">
        <v>54</v>
      </c>
      <c r="I14" s="27">
        <f>SUM(I15)</f>
        <v>222446</v>
      </c>
      <c r="J14" s="27">
        <f>SUM(J15)</f>
        <v>18951506.379999999</v>
      </c>
      <c r="K14" s="27">
        <f>SUM(K15)</f>
        <v>259823264.27000001</v>
      </c>
      <c r="L14" s="27">
        <f>SUM(L15)</f>
        <v>6816416.1699999999</v>
      </c>
      <c r="M14" s="27">
        <f>SUM(M15)</f>
        <v>1328751</v>
      </c>
      <c r="N14" s="8"/>
      <c r="O14" s="22" t="s">
        <v>47</v>
      </c>
      <c r="Q14" s="26"/>
    </row>
    <row r="15" spans="1:17" s="7" customFormat="1" ht="24.95" customHeight="1">
      <c r="A15" s="22"/>
      <c r="B15" s="22" t="s">
        <v>39</v>
      </c>
      <c r="C15" s="22"/>
      <c r="D15" s="30"/>
      <c r="E15" s="24">
        <v>14259770.449999999</v>
      </c>
      <c r="F15" s="27">
        <v>814206.41</v>
      </c>
      <c r="G15" s="27">
        <v>521613.11</v>
      </c>
      <c r="H15" s="29" t="s">
        <v>54</v>
      </c>
      <c r="I15" s="27">
        <v>222446</v>
      </c>
      <c r="J15" s="27">
        <v>18951506.379999999</v>
      </c>
      <c r="K15" s="27">
        <v>259823264.27000001</v>
      </c>
      <c r="L15" s="27">
        <v>6816416.1699999999</v>
      </c>
      <c r="M15" s="27">
        <v>1328751</v>
      </c>
      <c r="N15" s="8"/>
      <c r="O15" s="7" t="s">
        <v>44</v>
      </c>
      <c r="Q15" s="26"/>
    </row>
    <row r="16" spans="1:17" s="7" customFormat="1" ht="24.95" customHeight="1">
      <c r="A16" s="22" t="s">
        <v>33</v>
      </c>
      <c r="C16" s="22"/>
      <c r="D16" s="30"/>
      <c r="E16" s="24">
        <f>SUM(E17)</f>
        <v>9742336.5999999996</v>
      </c>
      <c r="F16" s="24">
        <f>SUM(F17)</f>
        <v>577246.55000000005</v>
      </c>
      <c r="G16" s="24">
        <f>SUM(G17)</f>
        <v>610504.94999999995</v>
      </c>
      <c r="H16" s="29" t="s">
        <v>54</v>
      </c>
      <c r="I16" s="27">
        <f>SUM(I17)</f>
        <v>137380</v>
      </c>
      <c r="J16" s="27">
        <f>SUM(J17)</f>
        <v>37822842.700000003</v>
      </c>
      <c r="K16" s="27">
        <f>SUM(K17)</f>
        <v>17384494.670000002</v>
      </c>
      <c r="L16" s="27">
        <f>SUM(L17)</f>
        <v>6404078</v>
      </c>
      <c r="M16" s="27">
        <f>SUM(M17)</f>
        <v>711853.22</v>
      </c>
      <c r="N16" s="8"/>
      <c r="O16" s="22" t="s">
        <v>48</v>
      </c>
      <c r="Q16" s="26"/>
    </row>
    <row r="17" spans="1:17" s="7" customFormat="1" ht="24.95" customHeight="1">
      <c r="A17" s="22"/>
      <c r="B17" s="22" t="s">
        <v>40</v>
      </c>
      <c r="C17" s="22"/>
      <c r="D17" s="30"/>
      <c r="E17" s="24">
        <v>9742336.5999999996</v>
      </c>
      <c r="F17" s="27">
        <v>577246.55000000005</v>
      </c>
      <c r="G17" s="27">
        <v>610504.94999999995</v>
      </c>
      <c r="H17" s="29" t="s">
        <v>54</v>
      </c>
      <c r="I17" s="27">
        <v>137380</v>
      </c>
      <c r="J17" s="27">
        <v>37822842.700000003</v>
      </c>
      <c r="K17" s="27">
        <v>17384494.670000002</v>
      </c>
      <c r="L17" s="27">
        <v>6404078</v>
      </c>
      <c r="M17" s="27">
        <v>711853.22</v>
      </c>
      <c r="N17" s="8"/>
      <c r="O17" s="7" t="s">
        <v>45</v>
      </c>
      <c r="Q17" s="26"/>
    </row>
    <row r="18" spans="1:17" s="7" customFormat="1" ht="24.95" customHeight="1">
      <c r="A18" s="22" t="s">
        <v>34</v>
      </c>
      <c r="C18" s="22"/>
      <c r="D18" s="30"/>
      <c r="E18" s="24">
        <f>SUM(E19)</f>
        <v>10949892.08</v>
      </c>
      <c r="F18" s="24">
        <f>SUM(F19)</f>
        <v>1085385.6399999999</v>
      </c>
      <c r="G18" s="24">
        <f>SUM(G19)</f>
        <v>258869.34</v>
      </c>
      <c r="H18" s="29" t="s">
        <v>54</v>
      </c>
      <c r="I18" s="29">
        <f>SUM(I19)</f>
        <v>86136</v>
      </c>
      <c r="J18" s="29">
        <f>SUM(J19)</f>
        <v>14848514.77</v>
      </c>
      <c r="K18" s="29">
        <f>SUM(K19)</f>
        <v>22654817.600000001</v>
      </c>
      <c r="L18" s="29">
        <f>SUM(L19)</f>
        <v>5233238.38</v>
      </c>
      <c r="M18" s="29">
        <f>SUM(M19)</f>
        <v>1306376.33</v>
      </c>
      <c r="N18" s="8"/>
      <c r="O18" s="22" t="s">
        <v>49</v>
      </c>
    </row>
    <row r="19" spans="1:17" s="7" customFormat="1" ht="24.95" customHeight="1">
      <c r="A19" s="22"/>
      <c r="B19" s="22" t="s">
        <v>41</v>
      </c>
      <c r="C19" s="22"/>
      <c r="D19" s="30"/>
      <c r="E19" s="24">
        <v>10949892.08</v>
      </c>
      <c r="F19" s="27">
        <v>1085385.6399999999</v>
      </c>
      <c r="G19" s="27">
        <v>258869.34</v>
      </c>
      <c r="H19" s="29" t="s">
        <v>54</v>
      </c>
      <c r="I19" s="29">
        <v>86136</v>
      </c>
      <c r="J19" s="27">
        <v>14848514.77</v>
      </c>
      <c r="K19" s="27">
        <v>22654817.600000001</v>
      </c>
      <c r="L19" s="27">
        <v>5233238.38</v>
      </c>
      <c r="M19" s="27">
        <v>1306376.33</v>
      </c>
      <c r="N19" s="8"/>
      <c r="O19" s="7" t="s">
        <v>46</v>
      </c>
    </row>
    <row r="20" spans="1:17" s="7" customFormat="1" ht="5.25" customHeight="1">
      <c r="A20" s="9"/>
      <c r="B20" s="9"/>
      <c r="C20" s="9"/>
      <c r="D20" s="10"/>
      <c r="E20" s="11"/>
      <c r="F20" s="11"/>
      <c r="G20" s="11"/>
      <c r="H20" s="11"/>
      <c r="I20" s="11"/>
      <c r="J20" s="11"/>
      <c r="K20" s="12"/>
      <c r="L20" s="12"/>
      <c r="M20" s="11"/>
      <c r="N20" s="9"/>
      <c r="O20" s="13"/>
    </row>
    <row r="21" spans="1:17" s="7" customFormat="1" ht="3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7" ht="26.25" customHeight="1">
      <c r="B22" s="1" t="s">
        <v>36</v>
      </c>
    </row>
    <row r="23" spans="1:17" ht="22.5" customHeight="1">
      <c r="B23" s="1" t="s">
        <v>55</v>
      </c>
    </row>
    <row r="24" spans="1:17" ht="13.5" customHeight="1"/>
    <row r="25" spans="1:17" ht="24.75" customHeight="1"/>
    <row r="28" spans="1:17">
      <c r="E28" s="15"/>
      <c r="F28" s="15"/>
      <c r="G28" s="15"/>
      <c r="H28" s="15"/>
      <c r="I28" s="15"/>
      <c r="J28" s="15"/>
      <c r="K28" s="15"/>
      <c r="L28" s="15"/>
      <c r="M28" s="15"/>
    </row>
  </sheetData>
  <mergeCells count="6">
    <mergeCell ref="A10:D10"/>
    <mergeCell ref="A4:D9"/>
    <mergeCell ref="K4:M4"/>
    <mergeCell ref="K5:M5"/>
    <mergeCell ref="E5:J5"/>
    <mergeCell ref="E4:J4"/>
  </mergeCells>
  <phoneticPr fontId="7" type="noConversion"/>
  <pageMargins left="0.78740157480314965" right="0.35433070866141736" top="0.98425196850393704" bottom="0.74803149606299213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T-16.2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Corporate Edition</cp:lastModifiedBy>
  <cp:lastPrinted>2010-08-11T02:29:43Z</cp:lastPrinted>
  <dcterms:created xsi:type="dcterms:W3CDTF">1997-06-13T10:07:54Z</dcterms:created>
  <dcterms:modified xsi:type="dcterms:W3CDTF">2011-02-16T03:14:04Z</dcterms:modified>
</cp:coreProperties>
</file>