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680" yWindow="-90" windowWidth="9615" windowHeight="11955"/>
  </bookViews>
  <sheets>
    <sheet name="T-6.2" sheetId="26" r:id="rId1"/>
  </sheets>
  <definedNames>
    <definedName name="_xlnm.Print_Area" localSheetId="0">'T-6.2'!$A$1:$IV$65536</definedName>
  </definedNames>
  <calcPr calcId="125725"/>
</workbook>
</file>

<file path=xl/calcChain.xml><?xml version="1.0" encoding="utf-8"?>
<calcChain xmlns="http://schemas.openxmlformats.org/spreadsheetml/2006/main">
  <c r="G12" i="26"/>
  <c r="I12"/>
  <c r="I11" s="1"/>
  <c r="K12"/>
  <c r="K11" s="1"/>
  <c r="M12"/>
  <c r="M11" s="1"/>
  <c r="O12"/>
  <c r="Q12"/>
  <c r="Q11" s="1"/>
  <c r="H19"/>
  <c r="J19"/>
  <c r="L19"/>
  <c r="N19"/>
  <c r="P19"/>
  <c r="R19"/>
  <c r="R11" l="1"/>
  <c r="R12"/>
  <c r="R14"/>
  <c r="R16"/>
  <c r="R18"/>
  <c r="R15"/>
  <c r="R17"/>
  <c r="R13"/>
  <c r="J11"/>
  <c r="J12"/>
  <c r="J14"/>
  <c r="J16"/>
  <c r="J18"/>
  <c r="J13"/>
  <c r="J15"/>
  <c r="J17"/>
  <c r="L14"/>
  <c r="L18"/>
  <c r="L13"/>
  <c r="L15"/>
  <c r="L17"/>
  <c r="L11"/>
  <c r="L16"/>
  <c r="N11"/>
  <c r="N12"/>
  <c r="N13"/>
  <c r="N15"/>
  <c r="N17"/>
  <c r="N14"/>
  <c r="N16"/>
  <c r="N18"/>
  <c r="O11"/>
  <c r="G11"/>
  <c r="H12" s="1"/>
  <c r="L12"/>
  <c r="P15" l="1"/>
  <c r="P14"/>
  <c r="P16"/>
  <c r="P18"/>
  <c r="P11"/>
  <c r="P13"/>
  <c r="P17"/>
  <c r="H17"/>
  <c r="H14"/>
  <c r="H16"/>
  <c r="H18"/>
  <c r="H11"/>
  <c r="H13"/>
  <c r="H15"/>
  <c r="P12"/>
</calcChain>
</file>

<file path=xl/sharedStrings.xml><?xml version="1.0" encoding="utf-8"?>
<sst xmlns="http://schemas.openxmlformats.org/spreadsheetml/2006/main" count="88" uniqueCount="63">
  <si>
    <t>TABLE</t>
  </si>
  <si>
    <t>ตาราง</t>
  </si>
  <si>
    <t>.</t>
  </si>
  <si>
    <t>ที่มา:</t>
  </si>
  <si>
    <t>ภาคเหนือ</t>
  </si>
  <si>
    <t>Source:</t>
  </si>
  <si>
    <t xml:space="preserve"> The 2009 Household Socio-economic Survey, National Statistical Office</t>
  </si>
  <si>
    <t>4/</t>
  </si>
  <si>
    <t>3/</t>
  </si>
  <si>
    <t>2/</t>
  </si>
  <si>
    <t xml:space="preserve"> ไม่รวมกรุงเทพมหานคร นนทบุรี ปทุมธานี และสมุทรปราการ</t>
  </si>
  <si>
    <t>1/</t>
  </si>
  <si>
    <t xml:space="preserve"> รวมจังหวัดนนทบุรี ปทุมธานี และสมุทรปราการ</t>
  </si>
  <si>
    <t>%</t>
  </si>
  <si>
    <t>Baht</t>
  </si>
  <si>
    <t xml:space="preserve">  ร้อยละ                %</t>
  </si>
  <si>
    <t>บาท</t>
  </si>
  <si>
    <t>Region</t>
  </si>
  <si>
    <t>Greater Bangkok</t>
  </si>
  <si>
    <t>Southern</t>
  </si>
  <si>
    <t>Northeastern</t>
  </si>
  <si>
    <t>Northern</t>
  </si>
  <si>
    <t>Central</t>
  </si>
  <si>
    <t>Whole Kingdom</t>
  </si>
  <si>
    <t>ภาคใต้</t>
  </si>
  <si>
    <t xml:space="preserve">  สำรวจภาวะเศรษฐกิจและสังคมของครัวเรือน พ.ศ. 2552 สำนักงานสถิติแห่งชาติ</t>
  </si>
  <si>
    <t xml:space="preserve"> Includes imputed rental value of owned welling.</t>
  </si>
  <si>
    <t xml:space="preserve"> รวมค่าประเมินค่าเช่าบ้านที่ครัวเรือนเป็นเจ้าของ</t>
  </si>
  <si>
    <t xml:space="preserve"> Includes assistance payments, pensions and annuities, terminal pay.</t>
  </si>
  <si>
    <t xml:space="preserve"> รวมเงินสงเคราะห์ บำเหน็จ บำนาญ และเงินชดเชยจากการออกจากงาน</t>
  </si>
  <si>
    <t xml:space="preserve"> Excludes Bangkok, Nonthaburi, Pathum Thani and Samut Prakan.</t>
  </si>
  <si>
    <t xml:space="preserve"> Includes Nonthaburi, Pathum Thani and Samut Prakan.</t>
  </si>
  <si>
    <t>Non - Current Money Income</t>
  </si>
  <si>
    <t xml:space="preserve">รายได้ไม่ประจำ (ที่เป็นตัวเงิน) </t>
  </si>
  <si>
    <r>
      <t xml:space="preserve">Non-money income </t>
    </r>
    <r>
      <rPr>
        <b/>
        <vertAlign val="superscript"/>
        <sz val="13"/>
        <rFont val="AngsanaUPC"/>
        <family val="1"/>
        <charset val="222"/>
      </rPr>
      <t>4/</t>
    </r>
  </si>
  <si>
    <r>
      <t xml:space="preserve">รายได้ที่ไม่เป็นตัวเงิน </t>
    </r>
    <r>
      <rPr>
        <b/>
        <vertAlign val="superscript"/>
        <sz val="13"/>
        <rFont val="AngsanaUPC"/>
        <family val="1"/>
        <charset val="222"/>
      </rPr>
      <t>4/</t>
    </r>
  </si>
  <si>
    <t>Property income</t>
  </si>
  <si>
    <t>รายได้จากทรัพย์สิน</t>
  </si>
  <si>
    <r>
      <t>Current transfers</t>
    </r>
    <r>
      <rPr>
        <vertAlign val="superscript"/>
        <sz val="13"/>
        <rFont val="AngsanaUPC"/>
        <family val="1"/>
        <charset val="222"/>
      </rPr>
      <t xml:space="preserve"> 3/</t>
    </r>
  </si>
  <si>
    <r>
      <t xml:space="preserve">เงินที่ได้รับเป็นการช่วยเหลือ </t>
    </r>
    <r>
      <rPr>
        <vertAlign val="superscript"/>
        <sz val="13"/>
        <rFont val="AngsanaUPC"/>
        <family val="1"/>
        <charset val="222"/>
      </rPr>
      <t>3/</t>
    </r>
  </si>
  <si>
    <t>Profits from farming</t>
  </si>
  <si>
    <t>กำไรสุทธิจากการทำการเกษตร</t>
  </si>
  <si>
    <t>Profits, non-farm</t>
  </si>
  <si>
    <t>กำไรสุทธิจากการทำธุรกิจส่วนตัวไม่ใช่การเกษตร</t>
  </si>
  <si>
    <t>Wages and salaries</t>
  </si>
  <si>
    <t>ค่าแรงและเงินเดือน</t>
  </si>
  <si>
    <t>Money income</t>
  </si>
  <si>
    <t>รายได้ที่เป็นตัวเงิน</t>
  </si>
  <si>
    <t>Total current income</t>
  </si>
  <si>
    <t>รายได้ประจำ</t>
  </si>
  <si>
    <t>Total monthly income (baht)</t>
  </si>
  <si>
    <t>รายได้ทั้งสิ้นต่อเดือน (บาท)</t>
  </si>
  <si>
    <t xml:space="preserve">  ร้อยละ </t>
  </si>
  <si>
    <t xml:space="preserve">  ร้อยละ</t>
  </si>
  <si>
    <r>
      <t>และ 3 จังหวัด</t>
    </r>
    <r>
      <rPr>
        <vertAlign val="superscript"/>
        <sz val="14"/>
        <rFont val="AngsanaUPC"/>
        <family val="1"/>
        <charset val="222"/>
      </rPr>
      <t>1/</t>
    </r>
    <r>
      <rPr>
        <sz val="14"/>
        <rFont val="AngsanaUPC"/>
        <family val="1"/>
        <charset val="222"/>
      </rPr>
      <t xml:space="preserve"> </t>
    </r>
    <r>
      <rPr>
        <sz val="11"/>
        <rFont val="AngsanaUPC"/>
        <family val="1"/>
        <charset val="222"/>
      </rPr>
      <t xml:space="preserve">  </t>
    </r>
  </si>
  <si>
    <t>ภาคตะวันออกเฉียงเหนือ</t>
  </si>
  <si>
    <r>
      <t>ภาคกลาง</t>
    </r>
    <r>
      <rPr>
        <vertAlign val="superscript"/>
        <sz val="14"/>
        <rFont val="AngsanaUPC"/>
        <family val="1"/>
        <charset val="222"/>
      </rPr>
      <t>2/</t>
    </r>
    <r>
      <rPr>
        <vertAlign val="superscript"/>
        <sz val="11"/>
        <rFont val="AngsanaUPC"/>
        <family val="1"/>
        <charset val="222"/>
      </rPr>
      <t xml:space="preserve">   </t>
    </r>
    <r>
      <rPr>
        <sz val="11"/>
        <rFont val="AngsanaUPC"/>
        <family val="1"/>
        <charset val="222"/>
      </rPr>
      <t xml:space="preserve">                                    </t>
    </r>
  </si>
  <si>
    <t xml:space="preserve">   กรุงเทพมหานคร</t>
  </si>
  <si>
    <t xml:space="preserve">   ทั่วราชอาณาจักร    </t>
  </si>
  <si>
    <t>Source of income</t>
  </si>
  <si>
    <t>แหล่งที่มาของรายได้</t>
  </si>
  <si>
    <t>AVERAGE MONTHLY INCOME  PER HOUSEHOLD BY SOURCE OF INCOME AND REGION: 2009</t>
  </si>
  <si>
    <t>รายได้เฉลี่ยต่อเดือนต่อครัวเรือน จำแนกตามแหล่งที่มาของรายได้ และภาค พ.ศ. 2552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</si>
</sst>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94" formatCode="_-* #,##0.0_-;\-* #,##0.0_-;_-* &quot;-&quot;_-;_-@_-"/>
    <numFmt numFmtId="195" formatCode="0.0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11"/>
      <name val="Cordia New"/>
      <family val="2"/>
    </font>
    <font>
      <vertAlign val="superscript"/>
      <sz val="11"/>
      <name val="AngsanaUPC"/>
      <family val="1"/>
      <charset val="222"/>
    </font>
    <font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</cellStyleXfs>
  <cellXfs count="45">
    <xf numFmtId="0" fontId="0" fillId="0" borderId="0" xfId="0"/>
    <xf numFmtId="0" fontId="2" fillId="0" borderId="0" xfId="4" applyFont="1"/>
    <xf numFmtId="0" fontId="2" fillId="0" borderId="0" xfId="4" applyFont="1" applyBorder="1"/>
    <xf numFmtId="0" fontId="4" fillId="0" borderId="0" xfId="4" applyFont="1"/>
    <xf numFmtId="0" fontId="4" fillId="0" borderId="0" xfId="4" applyFont="1" applyAlignment="1">
      <alignment horizontal="center"/>
    </xf>
    <xf numFmtId="0" fontId="3" fillId="0" borderId="0" xfId="4" applyFont="1"/>
    <xf numFmtId="0" fontId="3" fillId="0" borderId="0" xfId="4" applyFont="1" applyBorder="1"/>
    <xf numFmtId="0" fontId="3" fillId="0" borderId="0" xfId="4" applyFont="1" applyAlignment="1">
      <alignment horizontal="center"/>
    </xf>
    <xf numFmtId="0" fontId="2" fillId="0" borderId="1" xfId="4" applyFont="1" applyBorder="1"/>
    <xf numFmtId="41" fontId="6" fillId="0" borderId="9" xfId="4" applyNumberFormat="1" applyFont="1" applyFill="1" applyBorder="1"/>
    <xf numFmtId="41" fontId="4" fillId="0" borderId="9" xfId="4" applyNumberFormat="1" applyFont="1" applyFill="1" applyBorder="1"/>
    <xf numFmtId="0" fontId="5" fillId="0" borderId="0" xfId="4" applyFont="1"/>
    <xf numFmtId="0" fontId="11" fillId="0" borderId="1" xfId="4" applyFont="1" applyBorder="1" applyAlignment="1"/>
    <xf numFmtId="0" fontId="5" fillId="0" borderId="3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" xfId="4" applyFont="1" applyBorder="1"/>
    <xf numFmtId="0" fontId="11" fillId="0" borderId="0" xfId="4" applyFont="1" applyAlignment="1"/>
    <xf numFmtId="0" fontId="5" fillId="0" borderId="5" xfId="4" applyFont="1" applyBorder="1" applyAlignment="1">
      <alignment horizontal="center" vertical="center"/>
    </xf>
    <xf numFmtId="0" fontId="5" fillId="0" borderId="11" xfId="4" applyFont="1" applyBorder="1" applyAlignment="1">
      <alignment vertical="center"/>
    </xf>
    <xf numFmtId="0" fontId="5" fillId="0" borderId="1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11" fillId="0" borderId="6" xfId="4" applyFont="1" applyBorder="1" applyAlignment="1"/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0" xfId="4" applyFont="1" applyBorder="1"/>
    <xf numFmtId="0" fontId="5" fillId="0" borderId="0" xfId="4" applyFont="1" applyAlignment="1">
      <alignment horizontal="right"/>
    </xf>
    <xf numFmtId="195" fontId="5" fillId="0" borderId="0" xfId="4" applyNumberFormat="1" applyFont="1"/>
    <xf numFmtId="194" fontId="5" fillId="0" borderId="0" xfId="4" applyNumberFormat="1" applyFont="1"/>
    <xf numFmtId="195" fontId="5" fillId="0" borderId="10" xfId="4" applyNumberFormat="1" applyFont="1" applyBorder="1"/>
    <xf numFmtId="0" fontId="5" fillId="0" borderId="10" xfId="4" applyFont="1" applyBorder="1"/>
    <xf numFmtId="194" fontId="5" fillId="0" borderId="10" xfId="4" applyNumberFormat="1" applyFont="1" applyBorder="1"/>
    <xf numFmtId="3" fontId="5" fillId="0" borderId="10" xfId="4" applyNumberFormat="1" applyFont="1" applyBorder="1"/>
    <xf numFmtId="0" fontId="4" fillId="0" borderId="0" xfId="4" applyFont="1" applyFill="1" applyBorder="1"/>
    <xf numFmtId="0" fontId="4" fillId="0" borderId="0" xfId="4" applyFont="1" applyFill="1"/>
    <xf numFmtId="194" fontId="4" fillId="0" borderId="9" xfId="4" applyNumberFormat="1" applyFont="1" applyFill="1" applyBorder="1"/>
    <xf numFmtId="0" fontId="6" fillId="0" borderId="0" xfId="4" applyFont="1" applyFill="1" applyBorder="1"/>
    <xf numFmtId="0" fontId="6" fillId="0" borderId="0" xfId="4" applyFont="1" applyFill="1"/>
    <xf numFmtId="194" fontId="6" fillId="0" borderId="9" xfId="4" applyNumberFormat="1" applyFont="1" applyFill="1" applyBorder="1"/>
    <xf numFmtId="0" fontId="11" fillId="0" borderId="3" xfId="4" applyFont="1" applyBorder="1" applyAlignment="1"/>
    <xf numFmtId="0" fontId="11" fillId="0" borderId="2" xfId="4" applyFont="1" applyBorder="1" applyAlignment="1"/>
    <xf numFmtId="0" fontId="11" fillId="0" borderId="5" xfId="4" applyFont="1" applyBorder="1" applyAlignment="1"/>
    <xf numFmtId="0" fontId="11" fillId="0" borderId="4" xfId="4" applyFont="1" applyBorder="1" applyAlignment="1"/>
    <xf numFmtId="0" fontId="5" fillId="0" borderId="11" xfId="4" applyFont="1" applyBorder="1" applyAlignment="1">
      <alignment horizontal="center" vertical="center"/>
    </xf>
    <xf numFmtId="0" fontId="11" fillId="0" borderId="8" xfId="4" applyFont="1" applyBorder="1" applyAlignment="1"/>
  </cellXfs>
  <cellStyles count="6">
    <cellStyle name="Normal 2" xfId="5"/>
    <cellStyle name="Normal_zz_3" xfId="3"/>
    <cellStyle name="เครื่องหมายจุลภาค 2" xfId="2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showGridLines="0" tabSelected="1" workbookViewId="0"/>
  </sheetViews>
  <sheetFormatPr defaultRowHeight="21"/>
  <cols>
    <col min="1" max="1" width="2.875" style="2" customWidth="1"/>
    <col min="2" max="2" width="1.5" style="1" customWidth="1"/>
    <col min="3" max="3" width="1.75" style="1" customWidth="1"/>
    <col min="4" max="4" width="3.5" style="1" customWidth="1"/>
    <col min="5" max="5" width="3.625" style="1" customWidth="1"/>
    <col min="6" max="6" width="22.5" style="1" customWidth="1"/>
    <col min="7" max="10" width="6.25" style="1" customWidth="1"/>
    <col min="11" max="14" width="6" style="1" customWidth="1"/>
    <col min="15" max="16" width="6.75" style="1" customWidth="1"/>
    <col min="17" max="17" width="5.75" style="1" customWidth="1"/>
    <col min="18" max="18" width="5.125" style="1" customWidth="1"/>
    <col min="19" max="19" width="1.875" style="1" customWidth="1"/>
    <col min="20" max="20" width="2" style="1" customWidth="1"/>
    <col min="21" max="21" width="16.375" style="1" customWidth="1"/>
    <col min="22" max="22" width="7.625" style="2" customWidth="1"/>
    <col min="23" max="16384" width="9" style="2"/>
  </cols>
  <sheetData>
    <row r="1" spans="1:21" s="6" customFormat="1">
      <c r="B1" s="5"/>
      <c r="C1" s="5" t="s">
        <v>1</v>
      </c>
      <c r="D1" s="5"/>
      <c r="E1" s="7">
        <v>6.2</v>
      </c>
      <c r="F1" s="5" t="s">
        <v>62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6" customFormat="1">
      <c r="B2" s="5"/>
      <c r="C2" s="3" t="s">
        <v>0</v>
      </c>
      <c r="D2" s="3"/>
      <c r="E2" s="4">
        <v>6.2</v>
      </c>
      <c r="F2" s="3" t="s">
        <v>61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6" customHeight="1">
      <c r="A3" s="8"/>
    </row>
    <row r="4" spans="1:21" s="25" customFormat="1" ht="20.25" customHeight="1">
      <c r="B4" s="23" t="s">
        <v>60</v>
      </c>
      <c r="C4" s="22"/>
      <c r="D4" s="22"/>
      <c r="E4" s="22"/>
      <c r="F4" s="44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24" t="s">
        <v>59</v>
      </c>
      <c r="T4" s="22"/>
      <c r="U4" s="22"/>
    </row>
    <row r="5" spans="1:21" s="25" customFormat="1" ht="20.25" customHeight="1">
      <c r="B5" s="16"/>
      <c r="C5" s="16"/>
      <c r="D5" s="16"/>
      <c r="E5" s="16"/>
      <c r="F5" s="42"/>
      <c r="G5" s="17" t="s">
        <v>58</v>
      </c>
      <c r="H5" s="21"/>
      <c r="I5" s="17" t="s">
        <v>57</v>
      </c>
      <c r="J5" s="21"/>
      <c r="K5" s="17" t="s">
        <v>56</v>
      </c>
      <c r="L5" s="21"/>
      <c r="M5" s="17" t="s">
        <v>4</v>
      </c>
      <c r="N5" s="21"/>
      <c r="O5" s="17" t="s">
        <v>55</v>
      </c>
      <c r="P5" s="21"/>
      <c r="Q5" s="17" t="s">
        <v>24</v>
      </c>
      <c r="R5" s="21"/>
      <c r="S5" s="41"/>
      <c r="T5" s="16"/>
      <c r="U5" s="16"/>
    </row>
    <row r="6" spans="1:21" s="25" customFormat="1" ht="20.25" customHeight="1">
      <c r="B6" s="16"/>
      <c r="C6" s="16"/>
      <c r="D6" s="16"/>
      <c r="E6" s="16"/>
      <c r="F6" s="42"/>
      <c r="G6" s="17" t="s">
        <v>23</v>
      </c>
      <c r="H6" s="21"/>
      <c r="I6" s="17" t="s">
        <v>54</v>
      </c>
      <c r="J6" s="21"/>
      <c r="K6" s="17" t="s">
        <v>22</v>
      </c>
      <c r="L6" s="21"/>
      <c r="M6" s="17" t="s">
        <v>21</v>
      </c>
      <c r="N6" s="21"/>
      <c r="O6" s="17" t="s">
        <v>20</v>
      </c>
      <c r="P6" s="21"/>
      <c r="Q6" s="17" t="s">
        <v>19</v>
      </c>
      <c r="R6" s="21"/>
      <c r="S6" s="41"/>
      <c r="T6" s="16"/>
      <c r="U6" s="16"/>
    </row>
    <row r="7" spans="1:21" s="25" customFormat="1" ht="20.25" customHeight="1">
      <c r="B7" s="16"/>
      <c r="C7" s="16"/>
      <c r="D7" s="16"/>
      <c r="E7" s="16"/>
      <c r="F7" s="42"/>
      <c r="G7" s="13"/>
      <c r="H7" s="20"/>
      <c r="I7" s="13" t="s">
        <v>18</v>
      </c>
      <c r="J7" s="20"/>
      <c r="K7" s="13" t="s">
        <v>17</v>
      </c>
      <c r="L7" s="20"/>
      <c r="M7" s="13" t="s">
        <v>17</v>
      </c>
      <c r="N7" s="20"/>
      <c r="O7" s="13" t="s">
        <v>17</v>
      </c>
      <c r="P7" s="20"/>
      <c r="Q7" s="13" t="s">
        <v>17</v>
      </c>
      <c r="R7" s="20"/>
      <c r="S7" s="41"/>
      <c r="T7" s="16"/>
      <c r="U7" s="16"/>
    </row>
    <row r="8" spans="1:21" s="25" customFormat="1" ht="20.25" customHeight="1">
      <c r="B8" s="16"/>
      <c r="C8" s="16"/>
      <c r="D8" s="16"/>
      <c r="E8" s="16"/>
      <c r="F8" s="42"/>
      <c r="G8" s="19" t="s">
        <v>16</v>
      </c>
      <c r="H8" s="19" t="s">
        <v>53</v>
      </c>
      <c r="I8" s="19" t="s">
        <v>16</v>
      </c>
      <c r="J8" s="19" t="s">
        <v>53</v>
      </c>
      <c r="K8" s="19" t="s">
        <v>16</v>
      </c>
      <c r="L8" s="19" t="s">
        <v>53</v>
      </c>
      <c r="M8" s="19" t="s">
        <v>16</v>
      </c>
      <c r="N8" s="19" t="s">
        <v>52</v>
      </c>
      <c r="O8" s="19" t="s">
        <v>16</v>
      </c>
      <c r="P8" s="19" t="s">
        <v>52</v>
      </c>
      <c r="Q8" s="19" t="s">
        <v>16</v>
      </c>
      <c r="R8" s="18" t="s">
        <v>15</v>
      </c>
      <c r="S8" s="41"/>
      <c r="T8" s="16"/>
      <c r="U8" s="16"/>
    </row>
    <row r="9" spans="1:21" s="25" customFormat="1" ht="20.25" customHeight="1">
      <c r="A9" s="15"/>
      <c r="B9" s="12"/>
      <c r="C9" s="12"/>
      <c r="D9" s="12"/>
      <c r="E9" s="12"/>
      <c r="F9" s="40"/>
      <c r="G9" s="14" t="s">
        <v>14</v>
      </c>
      <c r="H9" s="14" t="s">
        <v>13</v>
      </c>
      <c r="I9" s="14" t="s">
        <v>14</v>
      </c>
      <c r="J9" s="14" t="s">
        <v>13</v>
      </c>
      <c r="K9" s="14" t="s">
        <v>14</v>
      </c>
      <c r="L9" s="14" t="s">
        <v>13</v>
      </c>
      <c r="M9" s="14" t="s">
        <v>14</v>
      </c>
      <c r="N9" s="14" t="s">
        <v>13</v>
      </c>
      <c r="O9" s="14" t="s">
        <v>14</v>
      </c>
      <c r="P9" s="14" t="s">
        <v>13</v>
      </c>
      <c r="Q9" s="14" t="s">
        <v>14</v>
      </c>
      <c r="R9" s="14" t="s">
        <v>13</v>
      </c>
      <c r="S9" s="39"/>
      <c r="T9" s="12"/>
      <c r="U9" s="12"/>
    </row>
    <row r="10" spans="1:21" s="33" customFormat="1" ht="25.5" customHeight="1">
      <c r="B10" s="34" t="s">
        <v>51</v>
      </c>
      <c r="C10" s="34"/>
      <c r="D10" s="34"/>
      <c r="E10" s="34"/>
      <c r="F10" s="34"/>
      <c r="G10" s="10">
        <v>20904</v>
      </c>
      <c r="H10" s="35">
        <v>100</v>
      </c>
      <c r="I10" s="10">
        <v>37732</v>
      </c>
      <c r="J10" s="35">
        <v>100</v>
      </c>
      <c r="K10" s="10">
        <v>20960</v>
      </c>
      <c r="L10" s="35">
        <v>100</v>
      </c>
      <c r="M10" s="10">
        <v>15727</v>
      </c>
      <c r="N10" s="35">
        <v>100</v>
      </c>
      <c r="O10" s="10">
        <v>15358</v>
      </c>
      <c r="P10" s="35">
        <v>100</v>
      </c>
      <c r="Q10" s="10">
        <v>22926</v>
      </c>
      <c r="R10" s="35">
        <v>100</v>
      </c>
      <c r="S10" s="34" t="s">
        <v>50</v>
      </c>
      <c r="T10" s="34"/>
      <c r="U10" s="34"/>
    </row>
    <row r="11" spans="1:21" s="33" customFormat="1" ht="25.5" customHeight="1">
      <c r="B11" s="34" t="s">
        <v>49</v>
      </c>
      <c r="C11" s="34"/>
      <c r="D11" s="34"/>
      <c r="E11" s="34"/>
      <c r="F11" s="34"/>
      <c r="G11" s="10">
        <f>G12+G18</f>
        <v>20555</v>
      </c>
      <c r="H11" s="35">
        <f>G11/G10*100</f>
        <v>98.33046306926903</v>
      </c>
      <c r="I11" s="10">
        <f>I12+I18</f>
        <v>37554</v>
      </c>
      <c r="J11" s="35">
        <f>I11/I10*100</f>
        <v>99.528251881691929</v>
      </c>
      <c r="K11" s="10">
        <f>K12+K18</f>
        <v>20668</v>
      </c>
      <c r="L11" s="35">
        <f>K11/K10*100</f>
        <v>98.60687022900764</v>
      </c>
      <c r="M11" s="10">
        <f>M12+M18</f>
        <v>15289</v>
      </c>
      <c r="N11" s="35">
        <f>M11/M10*100</f>
        <v>97.214980606600108</v>
      </c>
      <c r="O11" s="10">
        <f>O12+O18</f>
        <v>14980</v>
      </c>
      <c r="P11" s="35">
        <f>O11/O10*100</f>
        <v>97.538742023700991</v>
      </c>
      <c r="Q11" s="10">
        <f>Q12+Q18</f>
        <v>22490</v>
      </c>
      <c r="R11" s="35">
        <f>Q11/Q10*100</f>
        <v>98.098229084881794</v>
      </c>
      <c r="S11" s="34" t="s">
        <v>48</v>
      </c>
      <c r="T11" s="34"/>
      <c r="U11" s="34"/>
    </row>
    <row r="12" spans="1:21" s="33" customFormat="1" ht="25.5" customHeight="1">
      <c r="B12" s="34"/>
      <c r="C12" s="34" t="s">
        <v>47</v>
      </c>
      <c r="D12" s="34"/>
      <c r="E12" s="34"/>
      <c r="F12" s="34"/>
      <c r="G12" s="10">
        <f>G13+G14+G15+G16+G17</f>
        <v>17514</v>
      </c>
      <c r="H12" s="35">
        <f>G12/G11*100</f>
        <v>85.205546095840418</v>
      </c>
      <c r="I12" s="10">
        <f>I13+I14+I15+I16+I17</f>
        <v>32683</v>
      </c>
      <c r="J12" s="35">
        <f>I12/I11*100</f>
        <v>87.02934441071524</v>
      </c>
      <c r="K12" s="10">
        <f>K13+K14+K15+K16+K17</f>
        <v>17751</v>
      </c>
      <c r="L12" s="35">
        <f>K12/K11*100</f>
        <v>85.886394426166063</v>
      </c>
      <c r="M12" s="10">
        <f>M13+M14+M15+M16+M17</f>
        <v>12927</v>
      </c>
      <c r="N12" s="35">
        <f>M12/M11*100</f>
        <v>84.550984367846155</v>
      </c>
      <c r="O12" s="10">
        <f>O13+O14+O15+O16+O17</f>
        <v>12179</v>
      </c>
      <c r="P12" s="35">
        <f>O12/O11*100</f>
        <v>81.301735647530037</v>
      </c>
      <c r="Q12" s="10">
        <f>Q13+Q14+Q15+Q16+Q17</f>
        <v>19757</v>
      </c>
      <c r="R12" s="35">
        <f>Q12/Q11*100</f>
        <v>87.847932414406401</v>
      </c>
      <c r="S12" s="34"/>
      <c r="T12" s="34" t="s">
        <v>46</v>
      </c>
      <c r="U12" s="34"/>
    </row>
    <row r="13" spans="1:21" s="36" customFormat="1" ht="25.5" customHeight="1">
      <c r="B13" s="37"/>
      <c r="C13" s="37"/>
      <c r="D13" s="37" t="s">
        <v>45</v>
      </c>
      <c r="E13" s="37"/>
      <c r="F13" s="37"/>
      <c r="G13" s="9">
        <v>8418</v>
      </c>
      <c r="H13" s="38">
        <f>G13/G11*100</f>
        <v>40.953539284845533</v>
      </c>
      <c r="I13" s="9">
        <v>20969</v>
      </c>
      <c r="J13" s="38">
        <f>I13/I11*100</f>
        <v>55.836928156787557</v>
      </c>
      <c r="K13" s="9">
        <v>9296</v>
      </c>
      <c r="L13" s="38">
        <f>K13/K11*100</f>
        <v>44.977743371395398</v>
      </c>
      <c r="M13" s="9">
        <v>4876</v>
      </c>
      <c r="N13" s="38">
        <f>M13/M11*100</f>
        <v>31.892210085682514</v>
      </c>
      <c r="O13" s="9">
        <v>4685</v>
      </c>
      <c r="P13" s="38">
        <f>O13/O11*100</f>
        <v>31.275033377837115</v>
      </c>
      <c r="Q13" s="9">
        <v>7242</v>
      </c>
      <c r="R13" s="38">
        <f>Q13/Q11*100</f>
        <v>32.200978212538907</v>
      </c>
      <c r="S13" s="37"/>
      <c r="T13" s="37"/>
      <c r="U13" s="37" t="s">
        <v>44</v>
      </c>
    </row>
    <row r="14" spans="1:21" s="36" customFormat="1" ht="25.5" customHeight="1">
      <c r="B14" s="37"/>
      <c r="C14" s="37"/>
      <c r="D14" s="37" t="s">
        <v>43</v>
      </c>
      <c r="E14" s="37"/>
      <c r="F14" s="37"/>
      <c r="G14" s="9">
        <v>4248</v>
      </c>
      <c r="H14" s="38">
        <f>G14/G11*100</f>
        <v>20.666504500121626</v>
      </c>
      <c r="I14" s="9">
        <v>8176</v>
      </c>
      <c r="J14" s="38">
        <f>I14/I11*100</f>
        <v>21.771315971667466</v>
      </c>
      <c r="K14" s="9">
        <v>3940</v>
      </c>
      <c r="L14" s="38">
        <f>K14/K11*100</f>
        <v>19.063286239597446</v>
      </c>
      <c r="M14" s="9">
        <v>2899</v>
      </c>
      <c r="N14" s="38">
        <f>M14/M11*100</f>
        <v>18.961344757668915</v>
      </c>
      <c r="O14" s="9">
        <v>3124</v>
      </c>
      <c r="P14" s="38">
        <f>O14/O11*100</f>
        <v>20.854472630173564</v>
      </c>
      <c r="Q14" s="9">
        <v>4977</v>
      </c>
      <c r="R14" s="38">
        <f>Q14/Q11*100</f>
        <v>22.12983548243664</v>
      </c>
      <c r="S14" s="37"/>
      <c r="T14" s="37"/>
      <c r="U14" s="37" t="s">
        <v>42</v>
      </c>
    </row>
    <row r="15" spans="1:21" s="36" customFormat="1" ht="25.5" customHeight="1">
      <c r="B15" s="37"/>
      <c r="C15" s="37"/>
      <c r="D15" s="37" t="s">
        <v>41</v>
      </c>
      <c r="E15" s="37"/>
      <c r="F15" s="37"/>
      <c r="G15" s="9">
        <v>2390</v>
      </c>
      <c r="H15" s="38">
        <f>G15/G11*100</f>
        <v>11.62734127949404</v>
      </c>
      <c r="I15" s="9">
        <v>182</v>
      </c>
      <c r="J15" s="38">
        <f>I15/I11*100</f>
        <v>0.48463545827341958</v>
      </c>
      <c r="K15" s="9">
        <v>2584</v>
      </c>
      <c r="L15" s="38">
        <f>K15/K11*100</f>
        <v>12.50241919876137</v>
      </c>
      <c r="M15" s="9">
        <v>3020</v>
      </c>
      <c r="N15" s="38">
        <f>M15/M11*100</f>
        <v>19.752763424684414</v>
      </c>
      <c r="O15" s="9">
        <v>1800</v>
      </c>
      <c r="P15" s="38">
        <f>O15/O11*100</f>
        <v>12.016021361815755</v>
      </c>
      <c r="Q15" s="9">
        <v>5131</v>
      </c>
      <c r="R15" s="38">
        <f>Q15/Q11*100</f>
        <v>22.814584259670966</v>
      </c>
      <c r="S15" s="37"/>
      <c r="T15" s="37"/>
      <c r="U15" s="37" t="s">
        <v>40</v>
      </c>
    </row>
    <row r="16" spans="1:21" s="36" customFormat="1" ht="25.5" customHeight="1">
      <c r="B16" s="37"/>
      <c r="C16" s="37"/>
      <c r="D16" s="37" t="s">
        <v>39</v>
      </c>
      <c r="E16" s="37"/>
      <c r="F16" s="37"/>
      <c r="G16" s="9">
        <v>2132</v>
      </c>
      <c r="H16" s="38">
        <f>G16/G11*100</f>
        <v>10.372172220870834</v>
      </c>
      <c r="I16" s="9">
        <v>2384</v>
      </c>
      <c r="J16" s="38">
        <f>I16/I11*100</f>
        <v>6.3481919369441338</v>
      </c>
      <c r="K16" s="9">
        <v>1727</v>
      </c>
      <c r="L16" s="38">
        <f>K16/K11*100</f>
        <v>8.3559125217727885</v>
      </c>
      <c r="M16" s="9">
        <v>1908</v>
      </c>
      <c r="N16" s="38">
        <f>M16/M11*100</f>
        <v>12.479560468310551</v>
      </c>
      <c r="O16" s="9">
        <v>2418</v>
      </c>
      <c r="P16" s="38">
        <f>O16/O11*100</f>
        <v>16.141522029372496</v>
      </c>
      <c r="Q16" s="9">
        <v>2065</v>
      </c>
      <c r="R16" s="38">
        <f>Q16/Q11*100</f>
        <v>9.1818586038239207</v>
      </c>
      <c r="S16" s="37"/>
      <c r="T16" s="37"/>
      <c r="U16" s="37" t="s">
        <v>38</v>
      </c>
    </row>
    <row r="17" spans="1:21" s="36" customFormat="1" ht="25.5" customHeight="1">
      <c r="B17" s="37"/>
      <c r="C17" s="37"/>
      <c r="D17" s="37" t="s">
        <v>37</v>
      </c>
      <c r="E17" s="37"/>
      <c r="F17" s="37"/>
      <c r="G17" s="9">
        <v>326</v>
      </c>
      <c r="H17" s="38">
        <f>G17/G11*100</f>
        <v>1.5859888105083919</v>
      </c>
      <c r="I17" s="9">
        <v>972</v>
      </c>
      <c r="J17" s="38">
        <f>I17/I11*100</f>
        <v>2.5882728870426588</v>
      </c>
      <c r="K17" s="9">
        <v>204</v>
      </c>
      <c r="L17" s="38">
        <f>K17/K11*100</f>
        <v>0.98703309463905564</v>
      </c>
      <c r="M17" s="9">
        <v>224</v>
      </c>
      <c r="N17" s="38">
        <f>M17/M11*100</f>
        <v>1.465105631499771</v>
      </c>
      <c r="O17" s="9">
        <v>152</v>
      </c>
      <c r="P17" s="38">
        <f>O17/O11*100</f>
        <v>1.0146862483311081</v>
      </c>
      <c r="Q17" s="9">
        <v>342</v>
      </c>
      <c r="R17" s="38">
        <f>Q17/Q11*100</f>
        <v>1.5206758559359717</v>
      </c>
      <c r="S17" s="37"/>
      <c r="T17" s="37"/>
      <c r="U17" s="37" t="s">
        <v>36</v>
      </c>
    </row>
    <row r="18" spans="1:21" s="33" customFormat="1" ht="25.5" customHeight="1">
      <c r="B18" s="34"/>
      <c r="C18" s="34" t="s">
        <v>35</v>
      </c>
      <c r="D18" s="34"/>
      <c r="E18" s="34"/>
      <c r="F18" s="34"/>
      <c r="G18" s="10">
        <v>3041</v>
      </c>
      <c r="H18" s="35">
        <f>G18/G11*100</f>
        <v>14.794453904159571</v>
      </c>
      <c r="I18" s="10">
        <v>4871</v>
      </c>
      <c r="J18" s="35">
        <f>I18/I11*100</f>
        <v>12.970655589284764</v>
      </c>
      <c r="K18" s="10">
        <v>2917</v>
      </c>
      <c r="L18" s="35">
        <f>K18/K11*100</f>
        <v>14.113605573833945</v>
      </c>
      <c r="M18" s="10">
        <v>2362</v>
      </c>
      <c r="N18" s="35">
        <f>M18/M11*100</f>
        <v>15.449015632153836</v>
      </c>
      <c r="O18" s="10">
        <v>2801</v>
      </c>
      <c r="P18" s="35">
        <f>O18/O11*100</f>
        <v>18.698264352469959</v>
      </c>
      <c r="Q18" s="10">
        <v>2733</v>
      </c>
      <c r="R18" s="35">
        <f>Q18/Q11*100</f>
        <v>12.152067585593597</v>
      </c>
      <c r="S18" s="34"/>
      <c r="T18" s="34" t="s">
        <v>34</v>
      </c>
      <c r="U18" s="34"/>
    </row>
    <row r="19" spans="1:21" s="33" customFormat="1" ht="25.5" customHeight="1">
      <c r="B19" s="34" t="s">
        <v>33</v>
      </c>
      <c r="C19" s="34"/>
      <c r="D19" s="34"/>
      <c r="E19" s="34"/>
      <c r="F19" s="34"/>
      <c r="G19" s="10">
        <v>350</v>
      </c>
      <c r="H19" s="35">
        <f>G19/G10*100</f>
        <v>1.6743207041714503</v>
      </c>
      <c r="I19" s="10">
        <v>178</v>
      </c>
      <c r="J19" s="35">
        <f>I19/I10*100</f>
        <v>0.4717481183080674</v>
      </c>
      <c r="K19" s="10">
        <v>291</v>
      </c>
      <c r="L19" s="35">
        <f>K19/K10*100</f>
        <v>1.3883587786259541</v>
      </c>
      <c r="M19" s="10">
        <v>437</v>
      </c>
      <c r="N19" s="35">
        <f>M19/M10*100</f>
        <v>2.7786609016341326</v>
      </c>
      <c r="O19" s="10">
        <v>377</v>
      </c>
      <c r="P19" s="35">
        <f>O19/O10*100</f>
        <v>2.4547467118114339</v>
      </c>
      <c r="Q19" s="10">
        <v>437</v>
      </c>
      <c r="R19" s="35">
        <f>Q19/Q10*100</f>
        <v>1.9061327750152666</v>
      </c>
      <c r="S19" s="34" t="s">
        <v>32</v>
      </c>
      <c r="T19" s="34"/>
      <c r="U19" s="34"/>
    </row>
    <row r="20" spans="1:21" s="25" customFormat="1" ht="3" customHeight="1">
      <c r="A20" s="15"/>
      <c r="B20" s="15"/>
      <c r="C20" s="15"/>
      <c r="D20" s="15"/>
      <c r="E20" s="15"/>
      <c r="F20" s="15"/>
      <c r="G20" s="30"/>
      <c r="H20" s="30"/>
      <c r="I20" s="30"/>
      <c r="J20" s="31"/>
      <c r="K20" s="30"/>
      <c r="L20" s="30"/>
      <c r="M20" s="32"/>
      <c r="N20" s="31"/>
      <c r="O20" s="30"/>
      <c r="P20" s="30"/>
      <c r="Q20" s="30"/>
      <c r="R20" s="29"/>
      <c r="S20" s="15"/>
      <c r="T20" s="15"/>
      <c r="U20" s="15"/>
    </row>
    <row r="21" spans="1:21" s="25" customFormat="1" ht="3" customHeight="1">
      <c r="B21" s="11"/>
      <c r="C21" s="11"/>
      <c r="D21" s="11"/>
      <c r="E21" s="11"/>
      <c r="F21" s="11"/>
      <c r="G21" s="11"/>
      <c r="H21" s="11"/>
      <c r="I21" s="11"/>
      <c r="J21" s="28"/>
      <c r="K21" s="11"/>
      <c r="L21" s="11"/>
      <c r="M21" s="11"/>
      <c r="N21" s="11"/>
      <c r="O21" s="11"/>
      <c r="P21" s="11"/>
      <c r="Q21" s="11"/>
      <c r="R21" s="27"/>
      <c r="S21" s="11"/>
      <c r="T21" s="11"/>
      <c r="U21" s="11"/>
    </row>
    <row r="22" spans="1:21" s="25" customFormat="1" ht="19.5" customHeight="1">
      <c r="B22" s="11"/>
      <c r="C22" s="26" t="s">
        <v>11</v>
      </c>
      <c r="D22" s="11" t="s">
        <v>12</v>
      </c>
      <c r="E22" s="11"/>
      <c r="F22" s="11"/>
      <c r="G22" s="11"/>
      <c r="H22" s="11"/>
      <c r="I22" s="11"/>
      <c r="J22" s="11"/>
      <c r="K22" s="11"/>
      <c r="L22" s="26" t="s">
        <v>11</v>
      </c>
      <c r="M22" s="11" t="s">
        <v>31</v>
      </c>
      <c r="N22" s="11"/>
      <c r="O22" s="11"/>
      <c r="P22" s="11"/>
      <c r="Q22" s="11"/>
      <c r="R22" s="11"/>
      <c r="S22" s="11"/>
      <c r="T22" s="11"/>
      <c r="U22" s="11"/>
    </row>
    <row r="23" spans="1:21" s="25" customFormat="1" ht="19.5" customHeight="1">
      <c r="B23" s="11"/>
      <c r="C23" s="26" t="s">
        <v>9</v>
      </c>
      <c r="D23" s="11" t="s">
        <v>10</v>
      </c>
      <c r="E23" s="11"/>
      <c r="F23" s="11"/>
      <c r="G23" s="11"/>
      <c r="H23" s="11"/>
      <c r="I23" s="11"/>
      <c r="J23" s="11"/>
      <c r="K23" s="11"/>
      <c r="L23" s="26" t="s">
        <v>9</v>
      </c>
      <c r="M23" s="11" t="s">
        <v>30</v>
      </c>
      <c r="N23" s="11"/>
      <c r="O23" s="11"/>
      <c r="P23" s="11"/>
      <c r="Q23" s="11"/>
      <c r="R23" s="11"/>
      <c r="S23" s="11"/>
      <c r="T23" s="11"/>
      <c r="U23" s="11"/>
    </row>
    <row r="24" spans="1:21" s="25" customFormat="1" ht="19.5" customHeight="1">
      <c r="B24" s="11"/>
      <c r="C24" s="26" t="s">
        <v>8</v>
      </c>
      <c r="D24" s="11" t="s">
        <v>29</v>
      </c>
      <c r="E24" s="11"/>
      <c r="F24" s="11"/>
      <c r="G24" s="11"/>
      <c r="H24" s="11"/>
      <c r="I24" s="11"/>
      <c r="J24" s="11"/>
      <c r="K24" s="11"/>
      <c r="L24" s="26" t="s">
        <v>8</v>
      </c>
      <c r="M24" s="11" t="s">
        <v>28</v>
      </c>
      <c r="N24" s="11"/>
      <c r="O24" s="11"/>
      <c r="P24" s="11"/>
      <c r="Q24" s="11"/>
      <c r="R24" s="11"/>
      <c r="S24" s="11"/>
      <c r="T24" s="11"/>
      <c r="U24" s="11"/>
    </row>
    <row r="25" spans="1:21" s="25" customFormat="1" ht="19.5" customHeight="1">
      <c r="B25" s="11"/>
      <c r="C25" s="26" t="s">
        <v>7</v>
      </c>
      <c r="D25" s="11" t="s">
        <v>27</v>
      </c>
      <c r="E25" s="11"/>
      <c r="F25" s="11"/>
      <c r="G25" s="11"/>
      <c r="H25" s="11"/>
      <c r="I25" s="11"/>
      <c r="J25" s="11"/>
      <c r="K25" s="11"/>
      <c r="L25" s="26" t="s">
        <v>7</v>
      </c>
      <c r="M25" s="11" t="s">
        <v>26</v>
      </c>
      <c r="N25" s="11"/>
      <c r="O25" s="11"/>
      <c r="P25" s="11"/>
      <c r="Q25" s="11"/>
      <c r="R25" s="11"/>
      <c r="S25" s="11"/>
      <c r="T25" s="11"/>
      <c r="U25" s="11"/>
    </row>
    <row r="26" spans="1:21" s="25" customFormat="1" ht="19.5" customHeight="1">
      <c r="B26" s="11"/>
      <c r="C26" s="26" t="s">
        <v>3</v>
      </c>
      <c r="D26" s="11" t="s">
        <v>25</v>
      </c>
      <c r="E26" s="11"/>
      <c r="F26" s="11"/>
      <c r="G26" s="11"/>
      <c r="H26" s="11"/>
      <c r="I26" s="11"/>
      <c r="J26" s="11"/>
      <c r="K26" s="11"/>
      <c r="L26" s="26" t="s">
        <v>5</v>
      </c>
      <c r="M26" s="11" t="s">
        <v>6</v>
      </c>
      <c r="N26" s="11"/>
      <c r="O26" s="11"/>
      <c r="P26" s="11"/>
      <c r="Q26" s="11"/>
      <c r="R26" s="11"/>
      <c r="S26" s="11"/>
      <c r="T26" s="11"/>
      <c r="U26" s="11"/>
    </row>
    <row r="28" spans="1:21">
      <c r="E28" s="1" t="s">
        <v>2</v>
      </c>
    </row>
  </sheetData>
  <mergeCells count="26">
    <mergeCell ref="B4:F9"/>
    <mergeCell ref="I5:J5"/>
    <mergeCell ref="K5:L5"/>
    <mergeCell ref="M5:N5"/>
    <mergeCell ref="G6:H6"/>
    <mergeCell ref="G4:H4"/>
    <mergeCell ref="I4:J4"/>
    <mergeCell ref="K4:L4"/>
    <mergeCell ref="K6:L6"/>
    <mergeCell ref="M6:N6"/>
    <mergeCell ref="Q7:R7"/>
    <mergeCell ref="G5:H5"/>
    <mergeCell ref="O7:P7"/>
    <mergeCell ref="S4:U9"/>
    <mergeCell ref="G7:H7"/>
    <mergeCell ref="I7:J7"/>
    <mergeCell ref="K7:L7"/>
    <mergeCell ref="M7:N7"/>
    <mergeCell ref="Q4:R4"/>
    <mergeCell ref="I6:J6"/>
    <mergeCell ref="M4:N4"/>
    <mergeCell ref="O5:P5"/>
    <mergeCell ref="O6:P6"/>
    <mergeCell ref="Q6:R6"/>
    <mergeCell ref="O4:P4"/>
    <mergeCell ref="Q5:R5"/>
  </mergeCells>
  <pageMargins left="0.45" right="0.11811023622047245" top="0.5699999999999999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2011-02-10T04:44:27Z</dcterms:modified>
</cp:coreProperties>
</file>