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.2" sheetId="1" r:id="rId1"/>
  </sheets>
  <calcPr calcId="144525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N10" i="1"/>
  <c r="M10" i="1"/>
  <c r="L10" i="1"/>
  <c r="K10" i="1"/>
  <c r="J10" i="1"/>
  <c r="R9" i="1"/>
  <c r="I9" i="1"/>
  <c r="N9" i="1" s="1"/>
  <c r="H9" i="1"/>
  <c r="L9" i="1" s="1"/>
  <c r="G9" i="1"/>
  <c r="K9" i="1" s="1"/>
  <c r="F9" i="1"/>
  <c r="J9" i="1" s="1"/>
  <c r="E9" i="1"/>
  <c r="M9" i="1" l="1"/>
  <c r="Q10" i="1"/>
</calcChain>
</file>

<file path=xl/sharedStrings.xml><?xml version="1.0" encoding="utf-8"?>
<sst xmlns="http://schemas.openxmlformats.org/spreadsheetml/2006/main" count="60" uniqueCount="44">
  <si>
    <t>ตาราง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</si>
  <si>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พ.ศ.2547-2551</t>
  </si>
  <si>
    <t>TABLE</t>
  </si>
  <si>
    <t>NUMBER OF POPULATION FROM REGISTRATION RECORD, PERCENT CHANGE AND DENSITY BY DISTRICT: 2004-2008</t>
  </si>
  <si>
    <t xml:space="preserve"> อำเภอ/กิ่งอำเภอ</t>
  </si>
  <si>
    <t>จำนวนประชากร</t>
  </si>
  <si>
    <t>อัตราการเปลี่ยนแปลง (%)</t>
  </si>
  <si>
    <t>ความหนาแน่น</t>
  </si>
  <si>
    <t>District/minor district</t>
  </si>
  <si>
    <t>Number of population</t>
  </si>
  <si>
    <t>Percent  change</t>
  </si>
  <si>
    <t>ของประชากร</t>
  </si>
  <si>
    <t>(ต่อ ตร. กม.)</t>
  </si>
  <si>
    <t>2548</t>
  </si>
  <si>
    <t>2549</t>
  </si>
  <si>
    <t>2550</t>
  </si>
  <si>
    <t>2551</t>
  </si>
  <si>
    <t>Population density</t>
  </si>
  <si>
    <t>(2004)</t>
  </si>
  <si>
    <t>(2005)</t>
  </si>
  <si>
    <t>(2006)</t>
  </si>
  <si>
    <t>(2007)</t>
  </si>
  <si>
    <t>(2008)</t>
  </si>
  <si>
    <t>(Per sq. km.)</t>
  </si>
  <si>
    <t>รวมยอด</t>
  </si>
  <si>
    <t>Total</t>
  </si>
  <si>
    <t>อำเภอเมืองกระบี่</t>
  </si>
  <si>
    <t>Mueang Krabi District</t>
  </si>
  <si>
    <t>อำเภอเขาพนม</t>
  </si>
  <si>
    <t>Khao Phanom District</t>
  </si>
  <si>
    <t>อำเภอเกาะลันตา</t>
  </si>
  <si>
    <t>Ko Lanta District</t>
  </si>
  <si>
    <t>อำเภอคลองท่อม</t>
  </si>
  <si>
    <t>Khlong Thom District</t>
  </si>
  <si>
    <t>อำเภออ่าวลึก</t>
  </si>
  <si>
    <t>Ao Luek District</t>
  </si>
  <si>
    <t>อำเภอปลายพระยา</t>
  </si>
  <si>
    <t>Plai Phraya District</t>
  </si>
  <si>
    <t>อำเภอลำทับ</t>
  </si>
  <si>
    <t>Lam Thap District</t>
  </si>
  <si>
    <t>อำเภอเหนือคลอง</t>
  </si>
  <si>
    <t>Nuea Khlong District</t>
  </si>
  <si>
    <t xml:space="preserve">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</si>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</sst>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sz val="14"/>
      <name val="Angsana New"/>
      <family val="1"/>
    </font>
    <font>
      <b/>
      <sz val="14"/>
      <name val="Angsana New"/>
      <family val="1"/>
    </font>
    <font>
      <sz val="14"/>
      <color indexed="8"/>
      <name val="Angsana New"/>
      <family val="1"/>
    </font>
    <font>
      <sz val="12"/>
      <name val="Angsana New"/>
      <family val="1"/>
    </font>
    <font>
      <b/>
      <sz val="12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1" fontId="7" fillId="0" borderId="11" xfId="0" quotePrefix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1" fontId="8" fillId="0" borderId="0" xfId="0" applyNumberFormat="1" applyFont="1" applyBorder="1"/>
    <xf numFmtId="41" fontId="8" fillId="0" borderId="5" xfId="0" applyNumberFormat="1" applyFont="1" applyBorder="1"/>
    <xf numFmtId="43" fontId="8" fillId="0" borderId="5" xfId="1" applyFont="1" applyBorder="1"/>
    <xf numFmtId="43" fontId="8" fillId="0" borderId="3" xfId="1" applyFont="1" applyBorder="1"/>
    <xf numFmtId="2" fontId="8" fillId="0" borderId="9" xfId="0" applyNumberFormat="1" applyFont="1" applyBorder="1"/>
    <xf numFmtId="43" fontId="8" fillId="0" borderId="0" xfId="1" applyFont="1" applyBorder="1" applyAlignment="1">
      <alignment horizontal="center"/>
    </xf>
    <xf numFmtId="43" fontId="8" fillId="0" borderId="0" xfId="0" applyNumberFormat="1" applyFont="1"/>
    <xf numFmtId="0" fontId="8" fillId="0" borderId="0" xfId="0" applyFont="1"/>
    <xf numFmtId="0" fontId="7" fillId="0" borderId="0" xfId="0" applyFont="1" applyBorder="1" applyAlignment="1">
      <alignment horizontal="left" indent="1"/>
    </xf>
    <xf numFmtId="0" fontId="7" fillId="0" borderId="4" xfId="0" applyFont="1" applyBorder="1" applyAlignment="1">
      <alignment horizontal="left" indent="1"/>
    </xf>
    <xf numFmtId="41" fontId="7" fillId="0" borderId="4" xfId="0" applyNumberFormat="1" applyFont="1" applyBorder="1"/>
    <xf numFmtId="187" fontId="7" fillId="0" borderId="9" xfId="1" applyNumberFormat="1" applyFont="1" applyBorder="1"/>
    <xf numFmtId="187" fontId="9" fillId="0" borderId="9" xfId="1" applyNumberFormat="1" applyFont="1" applyBorder="1"/>
    <xf numFmtId="41" fontId="7" fillId="0" borderId="9" xfId="0" applyNumberFormat="1" applyFont="1" applyBorder="1"/>
    <xf numFmtId="43" fontId="7" fillId="0" borderId="5" xfId="1" applyFont="1" applyBorder="1"/>
    <xf numFmtId="2" fontId="7" fillId="0" borderId="9" xfId="0" applyNumberFormat="1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43" fontId="5" fillId="0" borderId="0" xfId="1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/>
    <xf numFmtId="187" fontId="10" fillId="0" borderId="9" xfId="1" applyNumberFormat="1" applyFont="1" applyBorder="1"/>
    <xf numFmtId="187" fontId="11" fillId="0" borderId="9" xfId="1" applyNumberFormat="1" applyFont="1" applyBorder="1"/>
    <xf numFmtId="0" fontId="5" fillId="0" borderId="5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8" xfId="0" applyFont="1" applyBorder="1"/>
    <xf numFmtId="0" fontId="5" fillId="0" borderId="6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showGridLines="0" tabSelected="1" topLeftCell="C1" workbookViewId="0">
      <selection activeCell="P10" sqref="P10:P17"/>
    </sheetView>
  </sheetViews>
  <sheetFormatPr defaultRowHeight="21" x14ac:dyDescent="0.45"/>
  <cols>
    <col min="1" max="1" width="1.5703125" style="6" customWidth="1"/>
    <col min="2" max="2" width="5.85546875" style="6" customWidth="1"/>
    <col min="3" max="3" width="4" style="6" customWidth="1"/>
    <col min="4" max="4" width="12.5703125" style="6" customWidth="1"/>
    <col min="5" max="13" width="8.85546875" style="6" customWidth="1"/>
    <col min="14" max="14" width="13.7109375" style="6" customWidth="1"/>
    <col min="15" max="15" width="0.85546875" style="6" customWidth="1"/>
    <col min="16" max="16" width="20.85546875" style="6" customWidth="1"/>
    <col min="17" max="17" width="8.7109375" style="6" hidden="1" customWidth="1"/>
    <col min="18" max="18" width="0" style="6" hidden="1" customWidth="1"/>
    <col min="19" max="16384" width="9.140625" style="6"/>
  </cols>
  <sheetData>
    <row r="1" spans="1:18" s="1" customFormat="1" x14ac:dyDescent="0.45">
      <c r="B1" s="1" t="s">
        <v>0</v>
      </c>
      <c r="C1" s="2">
        <v>1.2</v>
      </c>
      <c r="D1" s="1" t="s">
        <v>1</v>
      </c>
    </row>
    <row r="2" spans="1:18" s="3" customFormat="1" ht="18.75" x14ac:dyDescent="0.4">
      <c r="B2" s="3" t="s">
        <v>2</v>
      </c>
      <c r="C2" s="4">
        <v>1.2</v>
      </c>
      <c r="D2" s="3" t="s">
        <v>3</v>
      </c>
    </row>
    <row r="3" spans="1:18" ht="3" customHeight="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8" s="15" customFormat="1" ht="18" x14ac:dyDescent="0.4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2"/>
      <c r="J4" s="11" t="s">
        <v>6</v>
      </c>
      <c r="K4" s="11"/>
      <c r="L4" s="11"/>
      <c r="M4" s="12"/>
      <c r="N4" s="13" t="s">
        <v>7</v>
      </c>
      <c r="O4" s="14" t="s">
        <v>8</v>
      </c>
      <c r="P4" s="7"/>
    </row>
    <row r="5" spans="1:18" s="15" customFormat="1" ht="18" x14ac:dyDescent="0.4">
      <c r="A5" s="16"/>
      <c r="B5" s="16"/>
      <c r="C5" s="16"/>
      <c r="D5" s="17"/>
      <c r="E5" s="18" t="s">
        <v>9</v>
      </c>
      <c r="F5" s="19"/>
      <c r="G5" s="19"/>
      <c r="H5" s="19"/>
      <c r="I5" s="20"/>
      <c r="J5" s="18" t="s">
        <v>10</v>
      </c>
      <c r="K5" s="19"/>
      <c r="L5" s="19"/>
      <c r="M5" s="20"/>
      <c r="N5" s="21" t="s">
        <v>11</v>
      </c>
      <c r="O5" s="22"/>
      <c r="P5" s="23"/>
    </row>
    <row r="6" spans="1:18" s="15" customFormat="1" ht="18" x14ac:dyDescent="0.4">
      <c r="A6" s="16"/>
      <c r="B6" s="16"/>
      <c r="C6" s="16"/>
      <c r="D6" s="17"/>
      <c r="E6" s="24"/>
      <c r="F6" s="25"/>
      <c r="G6" s="25"/>
      <c r="H6" s="25"/>
      <c r="I6" s="26"/>
      <c r="J6" s="24"/>
      <c r="K6" s="25"/>
      <c r="L6" s="25"/>
      <c r="M6" s="26"/>
      <c r="N6" s="27" t="s">
        <v>12</v>
      </c>
      <c r="O6" s="22"/>
      <c r="P6" s="23"/>
    </row>
    <row r="7" spans="1:18" s="15" customFormat="1" x14ac:dyDescent="0.45">
      <c r="A7" s="16"/>
      <c r="B7" s="16"/>
      <c r="C7" s="16"/>
      <c r="D7" s="17"/>
      <c r="E7" s="28">
        <v>2547</v>
      </c>
      <c r="F7" s="28" t="s">
        <v>13</v>
      </c>
      <c r="G7" s="28" t="s">
        <v>14</v>
      </c>
      <c r="H7" s="28" t="s">
        <v>15</v>
      </c>
      <c r="I7" s="28" t="s">
        <v>16</v>
      </c>
      <c r="J7" s="28" t="s">
        <v>13</v>
      </c>
      <c r="K7" s="28" t="s">
        <v>14</v>
      </c>
      <c r="L7" s="28" t="s">
        <v>15</v>
      </c>
      <c r="M7" s="28" t="s">
        <v>16</v>
      </c>
      <c r="N7" s="27" t="s">
        <v>17</v>
      </c>
      <c r="O7" s="22"/>
      <c r="P7" s="23"/>
    </row>
    <row r="8" spans="1:18" s="15" customFormat="1" x14ac:dyDescent="0.45">
      <c r="A8" s="29"/>
      <c r="B8" s="29"/>
      <c r="C8" s="29"/>
      <c r="D8" s="30"/>
      <c r="E8" s="31" t="s">
        <v>18</v>
      </c>
      <c r="F8" s="31" t="s">
        <v>19</v>
      </c>
      <c r="G8" s="31" t="s">
        <v>20</v>
      </c>
      <c r="H8" s="31" t="s">
        <v>21</v>
      </c>
      <c r="I8" s="31" t="s">
        <v>22</v>
      </c>
      <c r="J8" s="31" t="s">
        <v>19</v>
      </c>
      <c r="K8" s="31" t="s">
        <v>20</v>
      </c>
      <c r="L8" s="31" t="s">
        <v>21</v>
      </c>
      <c r="M8" s="31" t="s">
        <v>22</v>
      </c>
      <c r="N8" s="32" t="s">
        <v>23</v>
      </c>
      <c r="O8" s="33"/>
      <c r="P8" s="34"/>
    </row>
    <row r="9" spans="1:18" s="44" customFormat="1" ht="27" customHeight="1" x14ac:dyDescent="0.45">
      <c r="A9" s="35" t="s">
        <v>24</v>
      </c>
      <c r="B9" s="35"/>
      <c r="C9" s="35"/>
      <c r="D9" s="36"/>
      <c r="E9" s="37">
        <f>SUM(E10:E17)</f>
        <v>109191</v>
      </c>
      <c r="F9" s="38">
        <f>SUM(F10:F17)</f>
        <v>395665</v>
      </c>
      <c r="G9" s="38">
        <f>SUM(G10:G17)</f>
        <v>403363</v>
      </c>
      <c r="H9" s="38">
        <f>SUM(H10:H17)</f>
        <v>410634</v>
      </c>
      <c r="I9" s="38">
        <f>SUM(I10:I17)</f>
        <v>418705</v>
      </c>
      <c r="J9" s="39">
        <f>(F9-E9)/E9</f>
        <v>2.6236045095291738</v>
      </c>
      <c r="K9" s="39">
        <f>(G9-F9)/F9</f>
        <v>1.9455852804771714E-2</v>
      </c>
      <c r="L9" s="39">
        <f>(H9-G9)/G9</f>
        <v>1.8025946851843128E-2</v>
      </c>
      <c r="M9" s="40">
        <f>(I9-H9)/H9</f>
        <v>1.9654972554635029E-2</v>
      </c>
      <c r="N9" s="41">
        <f>I9/R9</f>
        <v>88.567185350692881</v>
      </c>
      <c r="O9" s="35" t="s">
        <v>25</v>
      </c>
      <c r="P9" s="35"/>
      <c r="Q9" s="42">
        <v>3323.011</v>
      </c>
      <c r="R9" s="43">
        <f>SUM(R10:R17)</f>
        <v>4727.5410000000002</v>
      </c>
    </row>
    <row r="10" spans="1:18" s="15" customFormat="1" x14ac:dyDescent="0.45">
      <c r="A10" s="45" t="s">
        <v>26</v>
      </c>
      <c r="B10" s="45" t="s">
        <v>26</v>
      </c>
      <c r="C10" s="45"/>
      <c r="D10" s="46"/>
      <c r="E10" s="47">
        <v>30185</v>
      </c>
      <c r="F10" s="48">
        <v>93763</v>
      </c>
      <c r="G10" s="48">
        <v>96136</v>
      </c>
      <c r="H10" s="49">
        <v>98569</v>
      </c>
      <c r="I10" s="50">
        <v>100812</v>
      </c>
      <c r="J10" s="51">
        <f t="shared" ref="J10:M17" si="0">(F10-E10)/E10</f>
        <v>2.1062779526254762</v>
      </c>
      <c r="K10" s="51">
        <f t="shared" si="0"/>
        <v>2.5308490555976237E-2</v>
      </c>
      <c r="L10" s="51">
        <f t="shared" si="0"/>
        <v>2.5307897145710245E-2</v>
      </c>
      <c r="M10" s="51">
        <f t="shared" si="0"/>
        <v>2.2755633109801256E-2</v>
      </c>
      <c r="N10" s="52">
        <f>I10/R10</f>
        <v>151.01744882795646</v>
      </c>
      <c r="P10" s="45" t="s">
        <v>27</v>
      </c>
      <c r="Q10" s="53">
        <f>I9/R9</f>
        <v>88.567185350692881</v>
      </c>
      <c r="R10" s="54">
        <v>667.55200000000002</v>
      </c>
    </row>
    <row r="11" spans="1:18" s="15" customFormat="1" x14ac:dyDescent="0.45">
      <c r="A11" s="45" t="s">
        <v>28</v>
      </c>
      <c r="B11" s="45" t="s">
        <v>28</v>
      </c>
      <c r="C11" s="45"/>
      <c r="D11" s="46"/>
      <c r="E11" s="47">
        <v>11693</v>
      </c>
      <c r="F11" s="48">
        <v>45982</v>
      </c>
      <c r="G11" s="48">
        <v>47238</v>
      </c>
      <c r="H11" s="49">
        <v>48270</v>
      </c>
      <c r="I11" s="50">
        <v>49492</v>
      </c>
      <c r="J11" s="51">
        <f t="shared" si="0"/>
        <v>2.9324382108954077</v>
      </c>
      <c r="K11" s="51">
        <f t="shared" si="0"/>
        <v>2.7315036318559437E-2</v>
      </c>
      <c r="L11" s="51">
        <f t="shared" si="0"/>
        <v>2.1846818239552902E-2</v>
      </c>
      <c r="M11" s="51">
        <f t="shared" si="0"/>
        <v>2.5315931220219599E-2</v>
      </c>
      <c r="N11" s="52">
        <f t="shared" ref="N11:N17" si="1">I11/R11</f>
        <v>62.763140541143763</v>
      </c>
      <c r="P11" s="45" t="s">
        <v>29</v>
      </c>
      <c r="Q11" s="53"/>
      <c r="R11" s="55">
        <v>788.55200000000002</v>
      </c>
    </row>
    <row r="12" spans="1:18" s="15" customFormat="1" x14ac:dyDescent="0.45">
      <c r="A12" s="45" t="s">
        <v>30</v>
      </c>
      <c r="B12" s="45" t="s">
        <v>30</v>
      </c>
      <c r="C12" s="45"/>
      <c r="D12" s="46"/>
      <c r="E12" s="47">
        <v>6940</v>
      </c>
      <c r="F12" s="48">
        <v>27654</v>
      </c>
      <c r="G12" s="48">
        <v>28259</v>
      </c>
      <c r="H12" s="49">
        <v>28856</v>
      </c>
      <c r="I12" s="50">
        <v>29633</v>
      </c>
      <c r="J12" s="51">
        <f t="shared" si="0"/>
        <v>2.9847262247838615</v>
      </c>
      <c r="K12" s="51">
        <f t="shared" si="0"/>
        <v>2.1877486077963405E-2</v>
      </c>
      <c r="L12" s="51">
        <f t="shared" si="0"/>
        <v>2.1126012951626031E-2</v>
      </c>
      <c r="M12" s="51">
        <f t="shared" si="0"/>
        <v>2.692680898253396E-2</v>
      </c>
      <c r="N12" s="52">
        <f t="shared" si="1"/>
        <v>87.196146455863442</v>
      </c>
      <c r="P12" s="45" t="s">
        <v>31</v>
      </c>
      <c r="Q12" s="53"/>
      <c r="R12" s="54">
        <v>339.84300000000002</v>
      </c>
    </row>
    <row r="13" spans="1:18" s="15" customFormat="1" x14ac:dyDescent="0.45">
      <c r="A13" s="45" t="s">
        <v>32</v>
      </c>
      <c r="B13" s="45" t="s">
        <v>32</v>
      </c>
      <c r="C13" s="45"/>
      <c r="D13" s="46"/>
      <c r="E13" s="47">
        <v>16937</v>
      </c>
      <c r="F13" s="48">
        <v>66800</v>
      </c>
      <c r="G13" s="48">
        <v>68022</v>
      </c>
      <c r="H13" s="49">
        <v>69175</v>
      </c>
      <c r="I13" s="50">
        <v>70337</v>
      </c>
      <c r="J13" s="51">
        <f t="shared" si="0"/>
        <v>2.9440278679813425</v>
      </c>
      <c r="K13" s="51">
        <f t="shared" si="0"/>
        <v>1.8293413173652694E-2</v>
      </c>
      <c r="L13" s="51">
        <f t="shared" si="0"/>
        <v>1.6950398400517479E-2</v>
      </c>
      <c r="M13" s="51">
        <f t="shared" si="0"/>
        <v>1.6797976147452116E-2</v>
      </c>
      <c r="N13" s="52">
        <f t="shared" si="1"/>
        <v>67.467602850757288</v>
      </c>
      <c r="P13" s="45" t="s">
        <v>33</v>
      </c>
      <c r="Q13" s="53"/>
      <c r="R13" s="55">
        <v>1042.53</v>
      </c>
    </row>
    <row r="14" spans="1:18" s="15" customFormat="1" x14ac:dyDescent="0.45">
      <c r="A14" s="45" t="s">
        <v>34</v>
      </c>
      <c r="B14" s="45" t="s">
        <v>34</v>
      </c>
      <c r="C14" s="45"/>
      <c r="D14" s="46"/>
      <c r="E14" s="47">
        <v>14062</v>
      </c>
      <c r="F14" s="48">
        <v>51174</v>
      </c>
      <c r="G14" s="48">
        <v>51767</v>
      </c>
      <c r="H14" s="49">
        <v>52197</v>
      </c>
      <c r="I14" s="50">
        <v>52818</v>
      </c>
      <c r="J14" s="51">
        <f t="shared" si="0"/>
        <v>2.6391693926895177</v>
      </c>
      <c r="K14" s="51">
        <f t="shared" si="0"/>
        <v>1.1587915738460937E-2</v>
      </c>
      <c r="L14" s="51">
        <f t="shared" si="0"/>
        <v>8.3064500550543777E-3</v>
      </c>
      <c r="M14" s="51">
        <f t="shared" si="0"/>
        <v>1.1897235473303064E-2</v>
      </c>
      <c r="N14" s="52">
        <f t="shared" si="1"/>
        <v>68.329562257677665</v>
      </c>
      <c r="P14" s="45" t="s">
        <v>35</v>
      </c>
      <c r="Q14" s="53"/>
      <c r="R14" s="55">
        <v>772.98900000000003</v>
      </c>
    </row>
    <row r="15" spans="1:18" s="15" customFormat="1" x14ac:dyDescent="0.45">
      <c r="A15" s="45" t="s">
        <v>36</v>
      </c>
      <c r="B15" s="45" t="s">
        <v>36</v>
      </c>
      <c r="C15" s="45"/>
      <c r="D15" s="46"/>
      <c r="E15" s="47">
        <v>9240</v>
      </c>
      <c r="F15" s="48">
        <v>35434</v>
      </c>
      <c r="G15" s="48">
        <v>35832</v>
      </c>
      <c r="H15" s="49">
        <v>36197</v>
      </c>
      <c r="I15" s="50">
        <v>36774</v>
      </c>
      <c r="J15" s="51">
        <f t="shared" si="0"/>
        <v>2.834848484848485</v>
      </c>
      <c r="K15" s="51">
        <f t="shared" si="0"/>
        <v>1.1232149912513405E-2</v>
      </c>
      <c r="L15" s="51">
        <f t="shared" si="0"/>
        <v>1.0186425541415495E-2</v>
      </c>
      <c r="M15" s="51">
        <f t="shared" si="0"/>
        <v>1.5940547559189989E-2</v>
      </c>
      <c r="N15" s="52">
        <f t="shared" si="1"/>
        <v>84.856484226994667</v>
      </c>
      <c r="P15" s="45" t="s">
        <v>37</v>
      </c>
      <c r="Q15" s="53"/>
      <c r="R15" s="54">
        <v>433.36700000000002</v>
      </c>
    </row>
    <row r="16" spans="1:18" s="15" customFormat="1" x14ac:dyDescent="0.45">
      <c r="A16" s="45" t="s">
        <v>38</v>
      </c>
      <c r="B16" s="45" t="s">
        <v>38</v>
      </c>
      <c r="C16" s="45"/>
      <c r="D16" s="46"/>
      <c r="E16" s="47">
        <v>5706</v>
      </c>
      <c r="F16" s="48">
        <v>20069</v>
      </c>
      <c r="G16" s="48">
        <v>20568</v>
      </c>
      <c r="H16" s="49">
        <v>21033</v>
      </c>
      <c r="I16" s="50">
        <v>21579</v>
      </c>
      <c r="J16" s="51">
        <f t="shared" si="0"/>
        <v>2.5171749036102349</v>
      </c>
      <c r="K16" s="51">
        <f t="shared" si="0"/>
        <v>2.4864218446360057E-2</v>
      </c>
      <c r="L16" s="51">
        <f t="shared" si="0"/>
        <v>2.2607934655775961E-2</v>
      </c>
      <c r="M16" s="51">
        <f t="shared" si="0"/>
        <v>2.5959206960490658E-2</v>
      </c>
      <c r="N16" s="52">
        <f t="shared" si="1"/>
        <v>67.285505818376834</v>
      </c>
      <c r="P16" s="45" t="s">
        <v>39</v>
      </c>
      <c r="Q16" s="53"/>
      <c r="R16" s="54">
        <v>320.70800000000003</v>
      </c>
    </row>
    <row r="17" spans="1:18" s="15" customFormat="1" x14ac:dyDescent="0.45">
      <c r="A17" s="45" t="s">
        <v>40</v>
      </c>
      <c r="B17" s="45" t="s">
        <v>40</v>
      </c>
      <c r="C17" s="45"/>
      <c r="D17" s="46"/>
      <c r="E17" s="47">
        <v>14428</v>
      </c>
      <c r="F17" s="48">
        <v>54789</v>
      </c>
      <c r="G17" s="48">
        <v>55541</v>
      </c>
      <c r="H17" s="49">
        <v>56337</v>
      </c>
      <c r="I17" s="50">
        <v>57260</v>
      </c>
      <c r="J17" s="51">
        <f t="shared" si="0"/>
        <v>2.7974078181314113</v>
      </c>
      <c r="K17" s="51">
        <f t="shared" si="0"/>
        <v>1.3725382832320356E-2</v>
      </c>
      <c r="L17" s="51">
        <f t="shared" si="0"/>
        <v>1.4331754919788985E-2</v>
      </c>
      <c r="M17" s="51">
        <f t="shared" si="0"/>
        <v>1.6383548999769244E-2</v>
      </c>
      <c r="N17" s="52">
        <f t="shared" si="1"/>
        <v>158.17679558011051</v>
      </c>
      <c r="P17" s="45" t="s">
        <v>41</v>
      </c>
      <c r="Q17" s="53"/>
      <c r="R17" s="55">
        <v>362</v>
      </c>
    </row>
    <row r="18" spans="1:18" s="15" customFormat="1" ht="18" x14ac:dyDescent="0.4">
      <c r="A18" s="56"/>
      <c r="B18" s="56"/>
      <c r="C18" s="56"/>
      <c r="D18" s="19"/>
      <c r="E18" s="57"/>
      <c r="F18" s="58"/>
      <c r="G18" s="58"/>
      <c r="H18" s="59"/>
      <c r="I18" s="57"/>
      <c r="J18" s="53"/>
      <c r="K18" s="60"/>
      <c r="L18" s="57"/>
      <c r="M18" s="57"/>
      <c r="N18" s="61"/>
    </row>
    <row r="19" spans="1:18" s="15" customFormat="1" ht="3" customHeight="1" x14ac:dyDescent="0.4">
      <c r="A19" s="62"/>
      <c r="B19" s="62"/>
      <c r="C19" s="62"/>
      <c r="D19" s="62"/>
      <c r="E19" s="63"/>
      <c r="F19" s="63"/>
      <c r="G19" s="64"/>
      <c r="H19" s="65"/>
      <c r="I19" s="65"/>
      <c r="J19" s="65"/>
      <c r="K19" s="65"/>
      <c r="L19" s="63"/>
      <c r="M19" s="64"/>
      <c r="N19" s="64"/>
      <c r="O19" s="62"/>
      <c r="P19" s="62"/>
    </row>
    <row r="20" spans="1:18" s="15" customFormat="1" ht="3" customHeight="1" x14ac:dyDescent="0.4"/>
    <row r="21" spans="1:18" s="15" customFormat="1" ht="18" x14ac:dyDescent="0.4">
      <c r="A21" s="15" t="s">
        <v>42</v>
      </c>
    </row>
    <row r="22" spans="1:18" s="15" customFormat="1" ht="18" x14ac:dyDescent="0.4">
      <c r="A22" s="15" t="s">
        <v>43</v>
      </c>
    </row>
  </sheetData>
  <mergeCells count="11">
    <mergeCell ref="A9:D9"/>
    <mergeCell ref="O9:P9"/>
    <mergeCell ref="A18:D18"/>
    <mergeCell ref="A4:D8"/>
    <mergeCell ref="E4:I4"/>
    <mergeCell ref="J4:M4"/>
    <mergeCell ref="O4:P8"/>
    <mergeCell ref="E5:I5"/>
    <mergeCell ref="J5:M5"/>
    <mergeCell ref="E6:I6"/>
    <mergeCell ref="J6:M6"/>
  </mergeCells>
  <pageMargins left="0.78740157480314965" right="0.11811023622047245" top="0.88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2012-09-05T07:48:43Z</dcterms:created>
  <dcterms:modified xsi:type="dcterms:W3CDTF">2012-09-05T07:48:52Z</dcterms:modified>
</cp:coreProperties>
</file>