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.2." sheetId="4" r:id="rId1"/>
  </sheets>
  <definedNames>
    <definedName name="_xlnm.Print_Area" localSheetId="0">'T-1.2.'!$A$1:$P$80</definedName>
  </definedNames>
  <calcPr calcId="125725"/>
</workbook>
</file>

<file path=xl/calcChain.xml><?xml version="1.0" encoding="utf-8"?>
<calcChain xmlns="http://schemas.openxmlformats.org/spreadsheetml/2006/main">
  <c r="O77" i="4"/>
  <c r="M77"/>
  <c r="L77"/>
  <c r="K77"/>
  <c r="J77"/>
  <c r="O76"/>
  <c r="M76"/>
  <c r="L76"/>
  <c r="K76"/>
  <c r="J76"/>
  <c r="M75"/>
  <c r="L75"/>
  <c r="K75"/>
  <c r="J75"/>
  <c r="M74"/>
  <c r="L74"/>
  <c r="K74"/>
  <c r="J74"/>
  <c r="O73"/>
  <c r="M73"/>
  <c r="L73"/>
  <c r="K73"/>
  <c r="J73"/>
  <c r="O72"/>
  <c r="M72"/>
  <c r="L72"/>
  <c r="K72"/>
  <c r="J72"/>
  <c r="O71"/>
  <c r="M71"/>
  <c r="L71"/>
  <c r="K71"/>
  <c r="J71"/>
  <c r="O70"/>
  <c r="M70"/>
  <c r="L70"/>
  <c r="K70"/>
  <c r="J70"/>
  <c r="O69"/>
  <c r="M69"/>
  <c r="L69"/>
  <c r="K69"/>
  <c r="J69"/>
  <c r="O68"/>
  <c r="M68"/>
  <c r="L68"/>
  <c r="K68"/>
  <c r="J68"/>
  <c r="M67"/>
  <c r="L67"/>
  <c r="K67"/>
  <c r="J67"/>
  <c r="M66"/>
  <c r="L66"/>
  <c r="K66"/>
  <c r="J66"/>
  <c r="O65"/>
  <c r="M65"/>
  <c r="L65"/>
  <c r="K65"/>
  <c r="J65"/>
  <c r="O64"/>
  <c r="M64"/>
  <c r="L64"/>
  <c r="K64"/>
  <c r="J64"/>
  <c r="M63"/>
  <c r="L63"/>
  <c r="K63"/>
  <c r="J63"/>
  <c r="M62"/>
  <c r="L62"/>
  <c r="K62"/>
  <c r="J62"/>
  <c r="O61"/>
  <c r="M61"/>
  <c r="L61"/>
  <c r="K61"/>
  <c r="J61"/>
  <c r="M52"/>
  <c r="L52"/>
  <c r="K52"/>
  <c r="J52"/>
  <c r="M51"/>
  <c r="L51"/>
  <c r="K51"/>
  <c r="J51"/>
  <c r="O50"/>
  <c r="M50"/>
  <c r="L50"/>
  <c r="K50"/>
  <c r="J50"/>
  <c r="M49"/>
  <c r="L49"/>
  <c r="K49"/>
  <c r="J49"/>
  <c r="M48"/>
  <c r="L48"/>
  <c r="K48"/>
  <c r="J48"/>
  <c r="O47"/>
  <c r="M47"/>
  <c r="L47"/>
  <c r="K47"/>
  <c r="J47"/>
  <c r="M46"/>
  <c r="L46"/>
  <c r="K46"/>
  <c r="J46"/>
  <c r="M45"/>
  <c r="L45"/>
  <c r="K45"/>
  <c r="J45"/>
  <c r="O44"/>
  <c r="M44"/>
  <c r="L44"/>
  <c r="K44"/>
  <c r="J44"/>
  <c r="M43"/>
  <c r="L43"/>
  <c r="K43"/>
  <c r="J43"/>
  <c r="M42"/>
  <c r="L42"/>
  <c r="K42"/>
  <c r="J42"/>
  <c r="O41"/>
  <c r="M41"/>
  <c r="L41"/>
  <c r="K41"/>
  <c r="J41"/>
  <c r="M40"/>
  <c r="L40"/>
  <c r="K40"/>
  <c r="J40"/>
  <c r="M39"/>
  <c r="L39"/>
  <c r="K39"/>
  <c r="J39"/>
  <c r="O38"/>
  <c r="M38"/>
  <c r="L38"/>
  <c r="K38"/>
  <c r="J38"/>
  <c r="M37"/>
  <c r="L37"/>
  <c r="K37"/>
  <c r="J37"/>
  <c r="M36"/>
  <c r="L36"/>
  <c r="K36"/>
  <c r="J36"/>
  <c r="O35"/>
  <c r="M35"/>
  <c r="L35"/>
  <c r="K35"/>
  <c r="J35"/>
  <c r="M26"/>
  <c r="L26"/>
  <c r="K26"/>
  <c r="J26"/>
  <c r="M25"/>
  <c r="L25"/>
  <c r="K25"/>
  <c r="J25"/>
  <c r="O24"/>
  <c r="M24"/>
  <c r="L24"/>
  <c r="K24"/>
  <c r="J24"/>
  <c r="M23"/>
  <c r="L23"/>
  <c r="K23"/>
  <c r="J23"/>
  <c r="M22"/>
  <c r="L22"/>
  <c r="K22"/>
  <c r="J22"/>
  <c r="O21"/>
  <c r="M21"/>
  <c r="L21"/>
  <c r="K21"/>
  <c r="J21"/>
  <c r="M20"/>
  <c r="L20"/>
  <c r="K20"/>
  <c r="J20"/>
  <c r="M19"/>
  <c r="L19"/>
  <c r="K19"/>
  <c r="J19"/>
  <c r="O18"/>
  <c r="M18"/>
  <c r="L18"/>
  <c r="K18"/>
  <c r="J18"/>
  <c r="M17"/>
  <c r="L17"/>
  <c r="K17"/>
  <c r="J17"/>
  <c r="M16"/>
  <c r="L16"/>
  <c r="K16"/>
  <c r="J16"/>
  <c r="O15"/>
  <c r="M15"/>
  <c r="L15"/>
  <c r="K15"/>
  <c r="J15"/>
  <c r="M14"/>
  <c r="L14"/>
  <c r="K14"/>
  <c r="J14"/>
  <c r="M13"/>
  <c r="L13"/>
  <c r="K13"/>
  <c r="J13"/>
  <c r="O12"/>
  <c r="M12"/>
  <c r="L12"/>
  <c r="K12"/>
  <c r="J12"/>
  <c r="M11"/>
  <c r="L11"/>
  <c r="K11"/>
  <c r="J11"/>
  <c r="M10"/>
  <c r="L10"/>
  <c r="K10"/>
  <c r="J10"/>
  <c r="O9"/>
  <c r="N9"/>
  <c r="M9"/>
  <c r="L9"/>
  <c r="K9"/>
  <c r="J9"/>
</calcChain>
</file>

<file path=xl/sharedStrings.xml><?xml version="1.0" encoding="utf-8"?>
<sst xmlns="http://schemas.openxmlformats.org/spreadsheetml/2006/main" count="236" uniqueCount="117">
  <si>
    <t>ตาราง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</si>
  <si>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2547 - 2551</t>
  </si>
  <si>
    <t>TABLE</t>
  </si>
  <si>
    <t>NUMBER OF POPULATION FROM REGISTRATION RECORD, PERCENT CHANGE AND DENSITY BY DISTRICT: 2004 - 2008</t>
  </si>
  <si>
    <t xml:space="preserve"> อำเภอ/เขตการปกครอง</t>
  </si>
  <si>
    <t>จำนวนประชากร</t>
  </si>
  <si>
    <t>อัตราการเปลี่ยนแปลง (%)</t>
  </si>
  <si>
    <t>ความหนาแน่น</t>
  </si>
  <si>
    <t>District and Area</t>
  </si>
  <si>
    <t>Number of population</t>
  </si>
  <si>
    <t>Percent  change</t>
  </si>
  <si>
    <t>ของประชากร</t>
  </si>
  <si>
    <t>2548/2547</t>
  </si>
  <si>
    <t>2549/2548</t>
  </si>
  <si>
    <t>2550/2549</t>
  </si>
  <si>
    <t>2551/2550</t>
  </si>
  <si>
    <t>(ต่อ ตร. กม.)</t>
  </si>
  <si>
    <t xml:space="preserve"> ( 2004 )</t>
  </si>
  <si>
    <t>(2005)</t>
  </si>
  <si>
    <t>(2006)</t>
  </si>
  <si>
    <t>(2007)</t>
  </si>
  <si>
    <t>(2008)</t>
  </si>
  <si>
    <t>(2005/2004)</t>
  </si>
  <si>
    <t>(2006/2005)</t>
  </si>
  <si>
    <t>(2007/2006)</t>
  </si>
  <si>
    <t>(2008/2007)</t>
  </si>
  <si>
    <t>Population density</t>
  </si>
  <si>
    <t>(Per sq. km.)</t>
  </si>
  <si>
    <t>ยอดรวม</t>
  </si>
  <si>
    <t>Total</t>
  </si>
  <si>
    <t xml:space="preserve">                </t>
  </si>
  <si>
    <t>ในเขตเทศบาล</t>
  </si>
  <si>
    <t>-</t>
  </si>
  <si>
    <t xml:space="preserve">         Municipal area</t>
  </si>
  <si>
    <t>นอกเขตเทศบาล</t>
  </si>
  <si>
    <t xml:space="preserve">         Non-municipal area</t>
  </si>
  <si>
    <t>อำเภอเมืองศรีสะเกษ</t>
  </si>
  <si>
    <t xml:space="preserve">Mueang Si Sa Ket District </t>
  </si>
  <si>
    <t xml:space="preserve">      </t>
  </si>
  <si>
    <t>เทศบาลเมืองศรีสะเกษ</t>
  </si>
  <si>
    <t xml:space="preserve">   Si Sa Ket Town Municipality</t>
  </si>
  <si>
    <t xml:space="preserve">   Non-municipal area</t>
  </si>
  <si>
    <t>อำเภอยางชุมน้อย</t>
  </si>
  <si>
    <t xml:space="preserve">Yang Chum Noi District </t>
  </si>
  <si>
    <t>เทศบาลตำบลยางชุมน้อย</t>
  </si>
  <si>
    <t xml:space="preserve">   Yang Chum Noi Subdistrict Municipality</t>
  </si>
  <si>
    <t>อำเภอกันทรารมย์</t>
  </si>
  <si>
    <t xml:space="preserve">Kanthararom District </t>
  </si>
  <si>
    <t>เทศบาลตำบลกันทรารมย์</t>
  </si>
  <si>
    <t xml:space="preserve">   Kanthararom Subdistrict Municipality</t>
  </si>
  <si>
    <t>อำเภอกันทรลักษ์</t>
  </si>
  <si>
    <t xml:space="preserve">Kantharalak District </t>
  </si>
  <si>
    <t>เทศบาลเมืองกันทรลักษ์</t>
  </si>
  <si>
    <t xml:space="preserve">   Kantharalak Town Municipality</t>
  </si>
  <si>
    <t>อำเภอขุขันธ์</t>
  </si>
  <si>
    <t xml:space="preserve">Khukhan District </t>
  </si>
  <si>
    <t>เทศบาลตำบลห้วยเหนือ</t>
  </si>
  <si>
    <t xml:space="preserve">   Huai Nua Subdistrict Municipality</t>
  </si>
  <si>
    <t xml:space="preserve">     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</si>
  <si>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2547 - 2551 (ต่อ)</t>
  </si>
  <si>
    <t>NUMBER OF POPULATION FROM REGISTRATION RECORD, PERCENT CHANGE AND DENSITY BY DISTRICT: 2004 - 2008 (Contd.)</t>
  </si>
  <si>
    <t>อำเภอไพรบึง</t>
  </si>
  <si>
    <t xml:space="preserve">Phrai Bueng District </t>
  </si>
  <si>
    <t>เทศบาลตำบลไพรบึง</t>
  </si>
  <si>
    <t xml:space="preserve">   Phrai Bueng Subdistrict Municipality</t>
  </si>
  <si>
    <t>อำเภอปรางค์กู่</t>
  </si>
  <si>
    <t xml:space="preserve">Prang Ku District </t>
  </si>
  <si>
    <t>เทศบาลตำบลปรางค์กู่</t>
  </si>
  <si>
    <t xml:space="preserve">   Prang Ku Subdistrict Municipality</t>
  </si>
  <si>
    <t>อำเภอขุนหาญ</t>
  </si>
  <si>
    <t xml:space="preserve">Khun Han District </t>
  </si>
  <si>
    <t>เทศบาลตำบลขุนหาญ</t>
  </si>
  <si>
    <t xml:space="preserve">   Khun Han Subdistrict Municipality</t>
  </si>
  <si>
    <t>อำเภอราษีไศล</t>
  </si>
  <si>
    <t xml:space="preserve">Rasi Salai District </t>
  </si>
  <si>
    <t>เทศบาลตำบลเมืองคง</t>
  </si>
  <si>
    <t xml:space="preserve">   Mueang Khong Subdistrict Municipality</t>
  </si>
  <si>
    <t>อำเภออุทุมพรพิสัย</t>
  </si>
  <si>
    <t xml:space="preserve">Uthumphon Phisai District </t>
  </si>
  <si>
    <t>เทศบาลตำบลกำแพง</t>
  </si>
  <si>
    <t xml:space="preserve">   Kamphaeng Subdistrict Municipality</t>
  </si>
  <si>
    <t>อำเภอบึงบูรพ์</t>
  </si>
  <si>
    <t xml:space="preserve">Bueng Bun District </t>
  </si>
  <si>
    <t>เทศบาลตำบลบึงบูรพ์</t>
  </si>
  <si>
    <t xml:space="preserve">   Bueng Bun Subdistrict Municipality</t>
  </si>
  <si>
    <t>อำเภอห้วยทับทัน</t>
  </si>
  <si>
    <t xml:space="preserve">Huai Thap Than District </t>
  </si>
  <si>
    <t>เทศบาลตำบลห้วยทับทัน</t>
  </si>
  <si>
    <t xml:space="preserve">   Huai Thap Than Subdistrict Municipality</t>
  </si>
  <si>
    <t>อำเภอโนนคูณ</t>
  </si>
  <si>
    <t xml:space="preserve">Non Khun District </t>
  </si>
  <si>
    <t>อำเภอศรีรัตนะ</t>
  </si>
  <si>
    <t xml:space="preserve">Si Rattana District </t>
  </si>
  <si>
    <t>เทศบาลตำบลศรีรัตนะ</t>
  </si>
  <si>
    <t xml:space="preserve">   Si Rattana Subdistrict Municipality</t>
  </si>
  <si>
    <t>อำเภอน้ำเกลี้ยง</t>
  </si>
  <si>
    <t xml:space="preserve">Nam Kliang District </t>
  </si>
  <si>
    <t>อำเภอวังหิน</t>
  </si>
  <si>
    <t xml:space="preserve">Wang Hin District </t>
  </si>
  <si>
    <t>อำเภอภูสิงห์</t>
  </si>
  <si>
    <t xml:space="preserve">Phu Sing District </t>
  </si>
  <si>
    <t>อำเภอเมืองจันทร์</t>
  </si>
  <si>
    <t xml:space="preserve">Mueang Chan District </t>
  </si>
  <si>
    <t>อำเภอเบญจลักษ์</t>
  </si>
  <si>
    <t xml:space="preserve">Benchalak District </t>
  </si>
  <si>
    <t>อำเภอพยุห์</t>
  </si>
  <si>
    <t xml:space="preserve">Phayu District </t>
  </si>
  <si>
    <t>เทศบาลตำบลพยุห์</t>
  </si>
  <si>
    <t xml:space="preserve">   Phayu Subdistrict Municipality</t>
  </si>
  <si>
    <t>อำเภอโพธิ์ศรีสุวรรณ</t>
  </si>
  <si>
    <t>Pho Si Suwan District</t>
  </si>
  <si>
    <t>อำเภอศิลาลาด</t>
  </si>
  <si>
    <t>Sila Lat District</t>
  </si>
  <si>
    <t>ที่มา:</t>
  </si>
  <si>
    <t>กรมการปกครอง กระทรวงมหาดไทย</t>
  </si>
  <si>
    <t>Source:</t>
  </si>
  <si>
    <t>Department of Provincial Administration,  Ministry of Interior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</si>
</sst>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_-* #,##0_-;\-* #,##0_-;_-* &quot;-&quot;??_-;_-@_-"/>
    <numFmt numFmtId="188" formatCode="#,##0\ \ "/>
    <numFmt numFmtId="189" formatCode="#,##0.00\ \ 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Border="1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0" xfId="1" quotePrefix="1" applyFont="1" applyBorder="1" applyAlignment="1">
      <alignment horizontal="center"/>
    </xf>
    <xf numFmtId="0" fontId="4" fillId="0" borderId="8" xfId="1" quotePrefix="1" applyFont="1" applyBorder="1" applyAlignment="1">
      <alignment horizontal="center"/>
    </xf>
    <xf numFmtId="49" fontId="4" fillId="0" borderId="10" xfId="1" applyNumberFormat="1" applyFont="1" applyBorder="1" applyAlignment="1">
      <alignment horizontal="center"/>
    </xf>
    <xf numFmtId="49" fontId="4" fillId="0" borderId="8" xfId="1" applyNumberFormat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49" fontId="4" fillId="0" borderId="4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1" xfId="1" applyFont="1" applyBorder="1"/>
    <xf numFmtId="0" fontId="4" fillId="0" borderId="5" xfId="1" applyFont="1" applyBorder="1"/>
    <xf numFmtId="0" fontId="4" fillId="0" borderId="4" xfId="1" applyFont="1" applyBorder="1"/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/>
    <xf numFmtId="0" fontId="4" fillId="0" borderId="2" xfId="1" applyFont="1" applyBorder="1"/>
    <xf numFmtId="187" fontId="4" fillId="0" borderId="9" xfId="2" applyNumberFormat="1" applyFont="1" applyBorder="1" applyAlignment="1">
      <alignment horizontal="right"/>
    </xf>
    <xf numFmtId="188" fontId="4" fillId="0" borderId="10" xfId="1" applyNumberFormat="1" applyFont="1" applyBorder="1"/>
    <xf numFmtId="187" fontId="4" fillId="0" borderId="0" xfId="2" applyNumberFormat="1" applyFont="1"/>
    <xf numFmtId="187" fontId="4" fillId="0" borderId="10" xfId="2" applyNumberFormat="1" applyFont="1" applyFill="1" applyBorder="1" applyAlignment="1">
      <alignment horizontal="right"/>
    </xf>
    <xf numFmtId="189" fontId="4" fillId="0" borderId="9" xfId="1" applyNumberFormat="1" applyFont="1" applyBorder="1" applyAlignment="1">
      <alignment horizontal="right"/>
    </xf>
    <xf numFmtId="189" fontId="4" fillId="0" borderId="2" xfId="1" applyNumberFormat="1" applyFont="1" applyBorder="1" applyAlignment="1">
      <alignment horizontal="right"/>
    </xf>
    <xf numFmtId="43" fontId="4" fillId="0" borderId="2" xfId="2" applyFont="1" applyBorder="1" applyAlignment="1">
      <alignment horizontal="right"/>
    </xf>
    <xf numFmtId="0" fontId="4" fillId="0" borderId="8" xfId="1" applyFont="1" applyFill="1" applyBorder="1" applyAlignment="1">
      <alignment horizontal="center" vertical="center"/>
    </xf>
    <xf numFmtId="0" fontId="4" fillId="0" borderId="0" xfId="1" applyFont="1" applyBorder="1"/>
    <xf numFmtId="0" fontId="4" fillId="0" borderId="0" xfId="1" applyFont="1" applyAlignment="1"/>
    <xf numFmtId="187" fontId="4" fillId="0" borderId="10" xfId="2" applyNumberFormat="1" applyFont="1" applyBorder="1" applyAlignment="1">
      <alignment horizontal="right"/>
    </xf>
    <xf numFmtId="189" fontId="4" fillId="0" borderId="10" xfId="1" applyNumberFormat="1" applyFont="1" applyBorder="1" applyAlignment="1">
      <alignment horizontal="right"/>
    </xf>
    <xf numFmtId="189" fontId="4" fillId="0" borderId="4" xfId="1" applyNumberFormat="1" applyFont="1" applyBorder="1" applyAlignment="1">
      <alignment horizontal="right"/>
    </xf>
    <xf numFmtId="43" fontId="4" fillId="0" borderId="4" xfId="2" quotePrefix="1" applyFont="1" applyBorder="1" applyAlignment="1">
      <alignment horizontal="right"/>
    </xf>
    <xf numFmtId="0" fontId="4" fillId="0" borderId="8" xfId="1" applyFont="1" applyFill="1" applyBorder="1" applyAlignment="1">
      <alignment horizontal="left" vertical="center"/>
    </xf>
    <xf numFmtId="0" fontId="4" fillId="0" borderId="0" xfId="1" applyFont="1" applyAlignment="1">
      <alignment horizontal="left"/>
    </xf>
    <xf numFmtId="0" fontId="5" fillId="0" borderId="0" xfId="1" applyFont="1" applyBorder="1"/>
    <xf numFmtId="0" fontId="5" fillId="0" borderId="0" xfId="1" applyFont="1" applyAlignment="1"/>
    <xf numFmtId="0" fontId="5" fillId="0" borderId="0" xfId="1" applyFont="1"/>
    <xf numFmtId="187" fontId="5" fillId="0" borderId="10" xfId="2" applyNumberFormat="1" applyFont="1" applyBorder="1" applyAlignment="1">
      <alignment horizontal="right"/>
    </xf>
    <xf numFmtId="188" fontId="5" fillId="0" borderId="10" xfId="1" applyNumberFormat="1" applyFont="1" applyBorder="1"/>
    <xf numFmtId="187" fontId="5" fillId="0" borderId="0" xfId="2" applyNumberFormat="1" applyFont="1"/>
    <xf numFmtId="187" fontId="5" fillId="0" borderId="10" xfId="2" applyNumberFormat="1" applyFont="1" applyFill="1" applyBorder="1" applyAlignment="1">
      <alignment horizontal="right"/>
    </xf>
    <xf numFmtId="189" fontId="5" fillId="0" borderId="10" xfId="1" applyNumberFormat="1" applyFont="1" applyBorder="1" applyAlignment="1">
      <alignment horizontal="right"/>
    </xf>
    <xf numFmtId="189" fontId="5" fillId="0" borderId="4" xfId="1" applyNumberFormat="1" applyFont="1" applyBorder="1" applyAlignment="1">
      <alignment horizontal="right"/>
    </xf>
    <xf numFmtId="43" fontId="5" fillId="0" borderId="4" xfId="2" applyFont="1" applyBorder="1" applyAlignment="1">
      <alignment horizontal="right"/>
    </xf>
    <xf numFmtId="0" fontId="5" fillId="0" borderId="8" xfId="1" applyFont="1" applyFill="1" applyBorder="1" applyAlignment="1">
      <alignment horizontal="left" vertical="center"/>
    </xf>
    <xf numFmtId="0" fontId="5" fillId="0" borderId="0" xfId="1" applyFont="1" applyBorder="1" applyAlignment="1">
      <alignment horizontal="left"/>
    </xf>
    <xf numFmtId="43" fontId="5" fillId="0" borderId="4" xfId="2" quotePrefix="1" applyFont="1" applyBorder="1" applyAlignment="1">
      <alignment horizontal="righ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/>
    <xf numFmtId="0" fontId="6" fillId="0" borderId="0" xfId="1" applyFont="1"/>
    <xf numFmtId="0" fontId="4" fillId="0" borderId="7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5" fillId="0" borderId="1" xfId="1" applyFont="1" applyBorder="1" applyAlignment="1"/>
    <xf numFmtId="0" fontId="5" fillId="0" borderId="2" xfId="1" applyFont="1" applyBorder="1"/>
    <xf numFmtId="187" fontId="5" fillId="0" borderId="9" xfId="2" applyNumberFormat="1" applyFont="1" applyBorder="1" applyAlignment="1">
      <alignment horizontal="right"/>
    </xf>
    <xf numFmtId="189" fontId="5" fillId="0" borderId="3" xfId="1" applyNumberFormat="1" applyFont="1" applyBorder="1" applyAlignment="1">
      <alignment horizontal="right"/>
    </xf>
    <xf numFmtId="189" fontId="5" fillId="0" borderId="9" xfId="1" applyNumberFormat="1" applyFont="1" applyBorder="1" applyAlignment="1">
      <alignment horizontal="right"/>
    </xf>
    <xf numFmtId="189" fontId="5" fillId="0" borderId="2" xfId="1" applyNumberFormat="1" applyFont="1" applyBorder="1" applyAlignment="1">
      <alignment horizontal="right"/>
    </xf>
    <xf numFmtId="189" fontId="5" fillId="0" borderId="8" xfId="1" applyNumberFormat="1" applyFont="1" applyBorder="1" applyAlignment="1">
      <alignment horizontal="right"/>
    </xf>
    <xf numFmtId="0" fontId="7" fillId="0" borderId="0" xfId="1" applyFont="1"/>
    <xf numFmtId="0" fontId="7" fillId="0" borderId="0" xfId="1" applyFont="1" applyBorder="1"/>
    <xf numFmtId="187" fontId="5" fillId="0" borderId="8" xfId="2" applyNumberFormat="1" applyFont="1" applyBorder="1" applyAlignment="1">
      <alignment horizontal="right"/>
    </xf>
    <xf numFmtId="0" fontId="5" fillId="0" borderId="4" xfId="1" applyFont="1" applyBorder="1" applyAlignment="1"/>
    <xf numFmtId="0" fontId="5" fillId="0" borderId="6" xfId="1" applyFont="1" applyBorder="1"/>
    <xf numFmtId="0" fontId="5" fillId="0" borderId="6" xfId="1" applyFont="1" applyBorder="1" applyAlignment="1"/>
    <xf numFmtId="187" fontId="5" fillId="0" borderId="11" xfId="2" applyNumberFormat="1" applyFont="1" applyBorder="1" applyAlignment="1">
      <alignment horizontal="right"/>
    </xf>
    <xf numFmtId="187" fontId="5" fillId="0" borderId="5" xfId="2" applyNumberFormat="1" applyFont="1" applyBorder="1" applyAlignment="1">
      <alignment horizontal="right"/>
    </xf>
    <xf numFmtId="188" fontId="5" fillId="0" borderId="11" xfId="1" applyNumberFormat="1" applyFont="1" applyBorder="1"/>
    <xf numFmtId="187" fontId="5" fillId="0" borderId="6" xfId="2" applyNumberFormat="1" applyFont="1" applyBorder="1"/>
    <xf numFmtId="187" fontId="5" fillId="0" borderId="11" xfId="2" applyNumberFormat="1" applyFont="1" applyFill="1" applyBorder="1" applyAlignment="1">
      <alignment horizontal="right"/>
    </xf>
    <xf numFmtId="189" fontId="5" fillId="0" borderId="5" xfId="1" applyNumberFormat="1" applyFont="1" applyBorder="1" applyAlignment="1">
      <alignment horizontal="right"/>
    </xf>
    <xf numFmtId="189" fontId="5" fillId="0" borderId="11" xfId="1" applyNumberFormat="1" applyFont="1" applyBorder="1" applyAlignment="1">
      <alignment horizontal="right"/>
    </xf>
    <xf numFmtId="189" fontId="5" fillId="0" borderId="7" xfId="1" applyNumberFormat="1" applyFont="1" applyBorder="1" applyAlignment="1">
      <alignment horizontal="right"/>
    </xf>
    <xf numFmtId="43" fontId="5" fillId="0" borderId="11" xfId="2" applyFont="1" applyBorder="1" applyAlignment="1">
      <alignment horizontal="right"/>
    </xf>
    <xf numFmtId="0" fontId="5" fillId="0" borderId="5" xfId="1" applyFont="1" applyFill="1" applyBorder="1" applyAlignment="1">
      <alignment horizontal="left" vertical="center"/>
    </xf>
    <xf numFmtId="187" fontId="5" fillId="0" borderId="0" xfId="2" applyNumberFormat="1" applyFont="1" applyBorder="1" applyAlignment="1">
      <alignment horizontal="right"/>
    </xf>
    <xf numFmtId="188" fontId="5" fillId="0" borderId="0" xfId="1" applyNumberFormat="1" applyFont="1" applyBorder="1"/>
    <xf numFmtId="189" fontId="5" fillId="0" borderId="0" xfId="1" applyNumberFormat="1" applyFont="1" applyBorder="1" applyAlignment="1">
      <alignment horizontal="right"/>
    </xf>
    <xf numFmtId="0" fontId="5" fillId="0" borderId="0" xfId="1" applyFont="1" applyAlignment="1">
      <alignment horizontal="right"/>
    </xf>
    <xf numFmtId="187" fontId="3" fillId="0" borderId="0" xfId="2" applyNumberFormat="1" applyFont="1" applyBorder="1" applyAlignment="1">
      <alignment horizontal="right" vertical="center"/>
    </xf>
    <xf numFmtId="0" fontId="8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9"/>
  <sheetViews>
    <sheetView showGridLines="0" tabSelected="1" topLeftCell="B1" zoomScaleNormal="100" zoomScaleSheetLayoutView="75" workbookViewId="0">
      <selection activeCell="M10" sqref="M10"/>
    </sheetView>
  </sheetViews>
  <sheetFormatPr defaultRowHeight="18"/>
  <cols>
    <col min="1" max="1" width="2.5" style="102" customWidth="1"/>
    <col min="2" max="2" width="5.625" style="102" customWidth="1"/>
    <col min="3" max="3" width="3.5" style="102" customWidth="1"/>
    <col min="4" max="4" width="7.375" style="102" customWidth="1"/>
    <col min="5" max="9" width="7.625" style="102" customWidth="1"/>
    <col min="10" max="13" width="9.375" style="102" customWidth="1"/>
    <col min="14" max="14" width="9.375" style="102" hidden="1" customWidth="1"/>
    <col min="15" max="15" width="12.875" style="102" customWidth="1"/>
    <col min="16" max="16" width="27.375" style="102" customWidth="1"/>
    <col min="17" max="17" width="7.125" style="102" customWidth="1"/>
    <col min="18" max="256" width="9" style="102"/>
    <col min="257" max="257" width="2.5" style="102" customWidth="1"/>
    <col min="258" max="258" width="5.625" style="102" customWidth="1"/>
    <col min="259" max="259" width="3.5" style="102" customWidth="1"/>
    <col min="260" max="260" width="7.375" style="102" customWidth="1"/>
    <col min="261" max="265" width="7.625" style="102" customWidth="1"/>
    <col min="266" max="269" width="9.375" style="102" customWidth="1"/>
    <col min="270" max="270" width="0" style="102" hidden="1" customWidth="1"/>
    <col min="271" max="271" width="12.875" style="102" customWidth="1"/>
    <col min="272" max="272" width="27.375" style="102" customWidth="1"/>
    <col min="273" max="273" width="7.125" style="102" customWidth="1"/>
    <col min="274" max="512" width="9" style="102"/>
    <col min="513" max="513" width="2.5" style="102" customWidth="1"/>
    <col min="514" max="514" width="5.625" style="102" customWidth="1"/>
    <col min="515" max="515" width="3.5" style="102" customWidth="1"/>
    <col min="516" max="516" width="7.375" style="102" customWidth="1"/>
    <col min="517" max="521" width="7.625" style="102" customWidth="1"/>
    <col min="522" max="525" width="9.375" style="102" customWidth="1"/>
    <col min="526" max="526" width="0" style="102" hidden="1" customWidth="1"/>
    <col min="527" max="527" width="12.875" style="102" customWidth="1"/>
    <col min="528" max="528" width="27.375" style="102" customWidth="1"/>
    <col min="529" max="529" width="7.125" style="102" customWidth="1"/>
    <col min="530" max="768" width="9" style="102"/>
    <col min="769" max="769" width="2.5" style="102" customWidth="1"/>
    <col min="770" max="770" width="5.625" style="102" customWidth="1"/>
    <col min="771" max="771" width="3.5" style="102" customWidth="1"/>
    <col min="772" max="772" width="7.375" style="102" customWidth="1"/>
    <col min="773" max="777" width="7.625" style="102" customWidth="1"/>
    <col min="778" max="781" width="9.375" style="102" customWidth="1"/>
    <col min="782" max="782" width="0" style="102" hidden="1" customWidth="1"/>
    <col min="783" max="783" width="12.875" style="102" customWidth="1"/>
    <col min="784" max="784" width="27.375" style="102" customWidth="1"/>
    <col min="785" max="785" width="7.125" style="102" customWidth="1"/>
    <col min="786" max="1024" width="9" style="102"/>
    <col min="1025" max="1025" width="2.5" style="102" customWidth="1"/>
    <col min="1026" max="1026" width="5.625" style="102" customWidth="1"/>
    <col min="1027" max="1027" width="3.5" style="102" customWidth="1"/>
    <col min="1028" max="1028" width="7.375" style="102" customWidth="1"/>
    <col min="1029" max="1033" width="7.625" style="102" customWidth="1"/>
    <col min="1034" max="1037" width="9.375" style="102" customWidth="1"/>
    <col min="1038" max="1038" width="0" style="102" hidden="1" customWidth="1"/>
    <col min="1039" max="1039" width="12.875" style="102" customWidth="1"/>
    <col min="1040" max="1040" width="27.375" style="102" customWidth="1"/>
    <col min="1041" max="1041" width="7.125" style="102" customWidth="1"/>
    <col min="1042" max="1280" width="9" style="102"/>
    <col min="1281" max="1281" width="2.5" style="102" customWidth="1"/>
    <col min="1282" max="1282" width="5.625" style="102" customWidth="1"/>
    <col min="1283" max="1283" width="3.5" style="102" customWidth="1"/>
    <col min="1284" max="1284" width="7.375" style="102" customWidth="1"/>
    <col min="1285" max="1289" width="7.625" style="102" customWidth="1"/>
    <col min="1290" max="1293" width="9.375" style="102" customWidth="1"/>
    <col min="1294" max="1294" width="0" style="102" hidden="1" customWidth="1"/>
    <col min="1295" max="1295" width="12.875" style="102" customWidth="1"/>
    <col min="1296" max="1296" width="27.375" style="102" customWidth="1"/>
    <col min="1297" max="1297" width="7.125" style="102" customWidth="1"/>
    <col min="1298" max="1536" width="9" style="102"/>
    <col min="1537" max="1537" width="2.5" style="102" customWidth="1"/>
    <col min="1538" max="1538" width="5.625" style="102" customWidth="1"/>
    <col min="1539" max="1539" width="3.5" style="102" customWidth="1"/>
    <col min="1540" max="1540" width="7.375" style="102" customWidth="1"/>
    <col min="1541" max="1545" width="7.625" style="102" customWidth="1"/>
    <col min="1546" max="1549" width="9.375" style="102" customWidth="1"/>
    <col min="1550" max="1550" width="0" style="102" hidden="1" customWidth="1"/>
    <col min="1551" max="1551" width="12.875" style="102" customWidth="1"/>
    <col min="1552" max="1552" width="27.375" style="102" customWidth="1"/>
    <col min="1553" max="1553" width="7.125" style="102" customWidth="1"/>
    <col min="1554" max="1792" width="9" style="102"/>
    <col min="1793" max="1793" width="2.5" style="102" customWidth="1"/>
    <col min="1794" max="1794" width="5.625" style="102" customWidth="1"/>
    <col min="1795" max="1795" width="3.5" style="102" customWidth="1"/>
    <col min="1796" max="1796" width="7.375" style="102" customWidth="1"/>
    <col min="1797" max="1801" width="7.625" style="102" customWidth="1"/>
    <col min="1802" max="1805" width="9.375" style="102" customWidth="1"/>
    <col min="1806" max="1806" width="0" style="102" hidden="1" customWidth="1"/>
    <col min="1807" max="1807" width="12.875" style="102" customWidth="1"/>
    <col min="1808" max="1808" width="27.375" style="102" customWidth="1"/>
    <col min="1809" max="1809" width="7.125" style="102" customWidth="1"/>
    <col min="1810" max="2048" width="9" style="102"/>
    <col min="2049" max="2049" width="2.5" style="102" customWidth="1"/>
    <col min="2050" max="2050" width="5.625" style="102" customWidth="1"/>
    <col min="2051" max="2051" width="3.5" style="102" customWidth="1"/>
    <col min="2052" max="2052" width="7.375" style="102" customWidth="1"/>
    <col min="2053" max="2057" width="7.625" style="102" customWidth="1"/>
    <col min="2058" max="2061" width="9.375" style="102" customWidth="1"/>
    <col min="2062" max="2062" width="0" style="102" hidden="1" customWidth="1"/>
    <col min="2063" max="2063" width="12.875" style="102" customWidth="1"/>
    <col min="2064" max="2064" width="27.375" style="102" customWidth="1"/>
    <col min="2065" max="2065" width="7.125" style="102" customWidth="1"/>
    <col min="2066" max="2304" width="9" style="102"/>
    <col min="2305" max="2305" width="2.5" style="102" customWidth="1"/>
    <col min="2306" max="2306" width="5.625" style="102" customWidth="1"/>
    <col min="2307" max="2307" width="3.5" style="102" customWidth="1"/>
    <col min="2308" max="2308" width="7.375" style="102" customWidth="1"/>
    <col min="2309" max="2313" width="7.625" style="102" customWidth="1"/>
    <col min="2314" max="2317" width="9.375" style="102" customWidth="1"/>
    <col min="2318" max="2318" width="0" style="102" hidden="1" customWidth="1"/>
    <col min="2319" max="2319" width="12.875" style="102" customWidth="1"/>
    <col min="2320" max="2320" width="27.375" style="102" customWidth="1"/>
    <col min="2321" max="2321" width="7.125" style="102" customWidth="1"/>
    <col min="2322" max="2560" width="9" style="102"/>
    <col min="2561" max="2561" width="2.5" style="102" customWidth="1"/>
    <col min="2562" max="2562" width="5.625" style="102" customWidth="1"/>
    <col min="2563" max="2563" width="3.5" style="102" customWidth="1"/>
    <col min="2564" max="2564" width="7.375" style="102" customWidth="1"/>
    <col min="2565" max="2569" width="7.625" style="102" customWidth="1"/>
    <col min="2570" max="2573" width="9.375" style="102" customWidth="1"/>
    <col min="2574" max="2574" width="0" style="102" hidden="1" customWidth="1"/>
    <col min="2575" max="2575" width="12.875" style="102" customWidth="1"/>
    <col min="2576" max="2576" width="27.375" style="102" customWidth="1"/>
    <col min="2577" max="2577" width="7.125" style="102" customWidth="1"/>
    <col min="2578" max="2816" width="9" style="102"/>
    <col min="2817" max="2817" width="2.5" style="102" customWidth="1"/>
    <col min="2818" max="2818" width="5.625" style="102" customWidth="1"/>
    <col min="2819" max="2819" width="3.5" style="102" customWidth="1"/>
    <col min="2820" max="2820" width="7.375" style="102" customWidth="1"/>
    <col min="2821" max="2825" width="7.625" style="102" customWidth="1"/>
    <col min="2826" max="2829" width="9.375" style="102" customWidth="1"/>
    <col min="2830" max="2830" width="0" style="102" hidden="1" customWidth="1"/>
    <col min="2831" max="2831" width="12.875" style="102" customWidth="1"/>
    <col min="2832" max="2832" width="27.375" style="102" customWidth="1"/>
    <col min="2833" max="2833" width="7.125" style="102" customWidth="1"/>
    <col min="2834" max="3072" width="9" style="102"/>
    <col min="3073" max="3073" width="2.5" style="102" customWidth="1"/>
    <col min="3074" max="3074" width="5.625" style="102" customWidth="1"/>
    <col min="3075" max="3075" width="3.5" style="102" customWidth="1"/>
    <col min="3076" max="3076" width="7.375" style="102" customWidth="1"/>
    <col min="3077" max="3081" width="7.625" style="102" customWidth="1"/>
    <col min="3082" max="3085" width="9.375" style="102" customWidth="1"/>
    <col min="3086" max="3086" width="0" style="102" hidden="1" customWidth="1"/>
    <col min="3087" max="3087" width="12.875" style="102" customWidth="1"/>
    <col min="3088" max="3088" width="27.375" style="102" customWidth="1"/>
    <col min="3089" max="3089" width="7.125" style="102" customWidth="1"/>
    <col min="3090" max="3328" width="9" style="102"/>
    <col min="3329" max="3329" width="2.5" style="102" customWidth="1"/>
    <col min="3330" max="3330" width="5.625" style="102" customWidth="1"/>
    <col min="3331" max="3331" width="3.5" style="102" customWidth="1"/>
    <col min="3332" max="3332" width="7.375" style="102" customWidth="1"/>
    <col min="3333" max="3337" width="7.625" style="102" customWidth="1"/>
    <col min="3338" max="3341" width="9.375" style="102" customWidth="1"/>
    <col min="3342" max="3342" width="0" style="102" hidden="1" customWidth="1"/>
    <col min="3343" max="3343" width="12.875" style="102" customWidth="1"/>
    <col min="3344" max="3344" width="27.375" style="102" customWidth="1"/>
    <col min="3345" max="3345" width="7.125" style="102" customWidth="1"/>
    <col min="3346" max="3584" width="9" style="102"/>
    <col min="3585" max="3585" width="2.5" style="102" customWidth="1"/>
    <col min="3586" max="3586" width="5.625" style="102" customWidth="1"/>
    <col min="3587" max="3587" width="3.5" style="102" customWidth="1"/>
    <col min="3588" max="3588" width="7.375" style="102" customWidth="1"/>
    <col min="3589" max="3593" width="7.625" style="102" customWidth="1"/>
    <col min="3594" max="3597" width="9.375" style="102" customWidth="1"/>
    <col min="3598" max="3598" width="0" style="102" hidden="1" customWidth="1"/>
    <col min="3599" max="3599" width="12.875" style="102" customWidth="1"/>
    <col min="3600" max="3600" width="27.375" style="102" customWidth="1"/>
    <col min="3601" max="3601" width="7.125" style="102" customWidth="1"/>
    <col min="3602" max="3840" width="9" style="102"/>
    <col min="3841" max="3841" width="2.5" style="102" customWidth="1"/>
    <col min="3842" max="3842" width="5.625" style="102" customWidth="1"/>
    <col min="3843" max="3843" width="3.5" style="102" customWidth="1"/>
    <col min="3844" max="3844" width="7.375" style="102" customWidth="1"/>
    <col min="3845" max="3849" width="7.625" style="102" customWidth="1"/>
    <col min="3850" max="3853" width="9.375" style="102" customWidth="1"/>
    <col min="3854" max="3854" width="0" style="102" hidden="1" customWidth="1"/>
    <col min="3855" max="3855" width="12.875" style="102" customWidth="1"/>
    <col min="3856" max="3856" width="27.375" style="102" customWidth="1"/>
    <col min="3857" max="3857" width="7.125" style="102" customWidth="1"/>
    <col min="3858" max="4096" width="9" style="102"/>
    <col min="4097" max="4097" width="2.5" style="102" customWidth="1"/>
    <col min="4098" max="4098" width="5.625" style="102" customWidth="1"/>
    <col min="4099" max="4099" width="3.5" style="102" customWidth="1"/>
    <col min="4100" max="4100" width="7.375" style="102" customWidth="1"/>
    <col min="4101" max="4105" width="7.625" style="102" customWidth="1"/>
    <col min="4106" max="4109" width="9.375" style="102" customWidth="1"/>
    <col min="4110" max="4110" width="0" style="102" hidden="1" customWidth="1"/>
    <col min="4111" max="4111" width="12.875" style="102" customWidth="1"/>
    <col min="4112" max="4112" width="27.375" style="102" customWidth="1"/>
    <col min="4113" max="4113" width="7.125" style="102" customWidth="1"/>
    <col min="4114" max="4352" width="9" style="102"/>
    <col min="4353" max="4353" width="2.5" style="102" customWidth="1"/>
    <col min="4354" max="4354" width="5.625" style="102" customWidth="1"/>
    <col min="4355" max="4355" width="3.5" style="102" customWidth="1"/>
    <col min="4356" max="4356" width="7.375" style="102" customWidth="1"/>
    <col min="4357" max="4361" width="7.625" style="102" customWidth="1"/>
    <col min="4362" max="4365" width="9.375" style="102" customWidth="1"/>
    <col min="4366" max="4366" width="0" style="102" hidden="1" customWidth="1"/>
    <col min="4367" max="4367" width="12.875" style="102" customWidth="1"/>
    <col min="4368" max="4368" width="27.375" style="102" customWidth="1"/>
    <col min="4369" max="4369" width="7.125" style="102" customWidth="1"/>
    <col min="4370" max="4608" width="9" style="102"/>
    <col min="4609" max="4609" width="2.5" style="102" customWidth="1"/>
    <col min="4610" max="4610" width="5.625" style="102" customWidth="1"/>
    <col min="4611" max="4611" width="3.5" style="102" customWidth="1"/>
    <col min="4612" max="4612" width="7.375" style="102" customWidth="1"/>
    <col min="4613" max="4617" width="7.625" style="102" customWidth="1"/>
    <col min="4618" max="4621" width="9.375" style="102" customWidth="1"/>
    <col min="4622" max="4622" width="0" style="102" hidden="1" customWidth="1"/>
    <col min="4623" max="4623" width="12.875" style="102" customWidth="1"/>
    <col min="4624" max="4624" width="27.375" style="102" customWidth="1"/>
    <col min="4625" max="4625" width="7.125" style="102" customWidth="1"/>
    <col min="4626" max="4864" width="9" style="102"/>
    <col min="4865" max="4865" width="2.5" style="102" customWidth="1"/>
    <col min="4866" max="4866" width="5.625" style="102" customWidth="1"/>
    <col min="4867" max="4867" width="3.5" style="102" customWidth="1"/>
    <col min="4868" max="4868" width="7.375" style="102" customWidth="1"/>
    <col min="4869" max="4873" width="7.625" style="102" customWidth="1"/>
    <col min="4874" max="4877" width="9.375" style="102" customWidth="1"/>
    <col min="4878" max="4878" width="0" style="102" hidden="1" customWidth="1"/>
    <col min="4879" max="4879" width="12.875" style="102" customWidth="1"/>
    <col min="4880" max="4880" width="27.375" style="102" customWidth="1"/>
    <col min="4881" max="4881" width="7.125" style="102" customWidth="1"/>
    <col min="4882" max="5120" width="9" style="102"/>
    <col min="5121" max="5121" width="2.5" style="102" customWidth="1"/>
    <col min="5122" max="5122" width="5.625" style="102" customWidth="1"/>
    <col min="5123" max="5123" width="3.5" style="102" customWidth="1"/>
    <col min="5124" max="5124" width="7.375" style="102" customWidth="1"/>
    <col min="5125" max="5129" width="7.625" style="102" customWidth="1"/>
    <col min="5130" max="5133" width="9.375" style="102" customWidth="1"/>
    <col min="5134" max="5134" width="0" style="102" hidden="1" customWidth="1"/>
    <col min="5135" max="5135" width="12.875" style="102" customWidth="1"/>
    <col min="5136" max="5136" width="27.375" style="102" customWidth="1"/>
    <col min="5137" max="5137" width="7.125" style="102" customWidth="1"/>
    <col min="5138" max="5376" width="9" style="102"/>
    <col min="5377" max="5377" width="2.5" style="102" customWidth="1"/>
    <col min="5378" max="5378" width="5.625" style="102" customWidth="1"/>
    <col min="5379" max="5379" width="3.5" style="102" customWidth="1"/>
    <col min="5380" max="5380" width="7.375" style="102" customWidth="1"/>
    <col min="5381" max="5385" width="7.625" style="102" customWidth="1"/>
    <col min="5386" max="5389" width="9.375" style="102" customWidth="1"/>
    <col min="5390" max="5390" width="0" style="102" hidden="1" customWidth="1"/>
    <col min="5391" max="5391" width="12.875" style="102" customWidth="1"/>
    <col min="5392" max="5392" width="27.375" style="102" customWidth="1"/>
    <col min="5393" max="5393" width="7.125" style="102" customWidth="1"/>
    <col min="5394" max="5632" width="9" style="102"/>
    <col min="5633" max="5633" width="2.5" style="102" customWidth="1"/>
    <col min="5634" max="5634" width="5.625" style="102" customWidth="1"/>
    <col min="5635" max="5635" width="3.5" style="102" customWidth="1"/>
    <col min="5636" max="5636" width="7.375" style="102" customWidth="1"/>
    <col min="5637" max="5641" width="7.625" style="102" customWidth="1"/>
    <col min="5642" max="5645" width="9.375" style="102" customWidth="1"/>
    <col min="5646" max="5646" width="0" style="102" hidden="1" customWidth="1"/>
    <col min="5647" max="5647" width="12.875" style="102" customWidth="1"/>
    <col min="5648" max="5648" width="27.375" style="102" customWidth="1"/>
    <col min="5649" max="5649" width="7.125" style="102" customWidth="1"/>
    <col min="5650" max="5888" width="9" style="102"/>
    <col min="5889" max="5889" width="2.5" style="102" customWidth="1"/>
    <col min="5890" max="5890" width="5.625" style="102" customWidth="1"/>
    <col min="5891" max="5891" width="3.5" style="102" customWidth="1"/>
    <col min="5892" max="5892" width="7.375" style="102" customWidth="1"/>
    <col min="5893" max="5897" width="7.625" style="102" customWidth="1"/>
    <col min="5898" max="5901" width="9.375" style="102" customWidth="1"/>
    <col min="5902" max="5902" width="0" style="102" hidden="1" customWidth="1"/>
    <col min="5903" max="5903" width="12.875" style="102" customWidth="1"/>
    <col min="5904" max="5904" width="27.375" style="102" customWidth="1"/>
    <col min="5905" max="5905" width="7.125" style="102" customWidth="1"/>
    <col min="5906" max="6144" width="9" style="102"/>
    <col min="6145" max="6145" width="2.5" style="102" customWidth="1"/>
    <col min="6146" max="6146" width="5.625" style="102" customWidth="1"/>
    <col min="6147" max="6147" width="3.5" style="102" customWidth="1"/>
    <col min="6148" max="6148" width="7.375" style="102" customWidth="1"/>
    <col min="6149" max="6153" width="7.625" style="102" customWidth="1"/>
    <col min="6154" max="6157" width="9.375" style="102" customWidth="1"/>
    <col min="6158" max="6158" width="0" style="102" hidden="1" customWidth="1"/>
    <col min="6159" max="6159" width="12.875" style="102" customWidth="1"/>
    <col min="6160" max="6160" width="27.375" style="102" customWidth="1"/>
    <col min="6161" max="6161" width="7.125" style="102" customWidth="1"/>
    <col min="6162" max="6400" width="9" style="102"/>
    <col min="6401" max="6401" width="2.5" style="102" customWidth="1"/>
    <col min="6402" max="6402" width="5.625" style="102" customWidth="1"/>
    <col min="6403" max="6403" width="3.5" style="102" customWidth="1"/>
    <col min="6404" max="6404" width="7.375" style="102" customWidth="1"/>
    <col min="6405" max="6409" width="7.625" style="102" customWidth="1"/>
    <col min="6410" max="6413" width="9.375" style="102" customWidth="1"/>
    <col min="6414" max="6414" width="0" style="102" hidden="1" customWidth="1"/>
    <col min="6415" max="6415" width="12.875" style="102" customWidth="1"/>
    <col min="6416" max="6416" width="27.375" style="102" customWidth="1"/>
    <col min="6417" max="6417" width="7.125" style="102" customWidth="1"/>
    <col min="6418" max="6656" width="9" style="102"/>
    <col min="6657" max="6657" width="2.5" style="102" customWidth="1"/>
    <col min="6658" max="6658" width="5.625" style="102" customWidth="1"/>
    <col min="6659" max="6659" width="3.5" style="102" customWidth="1"/>
    <col min="6660" max="6660" width="7.375" style="102" customWidth="1"/>
    <col min="6661" max="6665" width="7.625" style="102" customWidth="1"/>
    <col min="6666" max="6669" width="9.375" style="102" customWidth="1"/>
    <col min="6670" max="6670" width="0" style="102" hidden="1" customWidth="1"/>
    <col min="6671" max="6671" width="12.875" style="102" customWidth="1"/>
    <col min="6672" max="6672" width="27.375" style="102" customWidth="1"/>
    <col min="6673" max="6673" width="7.125" style="102" customWidth="1"/>
    <col min="6674" max="6912" width="9" style="102"/>
    <col min="6913" max="6913" width="2.5" style="102" customWidth="1"/>
    <col min="6914" max="6914" width="5.625" style="102" customWidth="1"/>
    <col min="6915" max="6915" width="3.5" style="102" customWidth="1"/>
    <col min="6916" max="6916" width="7.375" style="102" customWidth="1"/>
    <col min="6917" max="6921" width="7.625" style="102" customWidth="1"/>
    <col min="6922" max="6925" width="9.375" style="102" customWidth="1"/>
    <col min="6926" max="6926" width="0" style="102" hidden="1" customWidth="1"/>
    <col min="6927" max="6927" width="12.875" style="102" customWidth="1"/>
    <col min="6928" max="6928" width="27.375" style="102" customWidth="1"/>
    <col min="6929" max="6929" width="7.125" style="102" customWidth="1"/>
    <col min="6930" max="7168" width="9" style="102"/>
    <col min="7169" max="7169" width="2.5" style="102" customWidth="1"/>
    <col min="7170" max="7170" width="5.625" style="102" customWidth="1"/>
    <col min="7171" max="7171" width="3.5" style="102" customWidth="1"/>
    <col min="7172" max="7172" width="7.375" style="102" customWidth="1"/>
    <col min="7173" max="7177" width="7.625" style="102" customWidth="1"/>
    <col min="7178" max="7181" width="9.375" style="102" customWidth="1"/>
    <col min="7182" max="7182" width="0" style="102" hidden="1" customWidth="1"/>
    <col min="7183" max="7183" width="12.875" style="102" customWidth="1"/>
    <col min="7184" max="7184" width="27.375" style="102" customWidth="1"/>
    <col min="7185" max="7185" width="7.125" style="102" customWidth="1"/>
    <col min="7186" max="7424" width="9" style="102"/>
    <col min="7425" max="7425" width="2.5" style="102" customWidth="1"/>
    <col min="7426" max="7426" width="5.625" style="102" customWidth="1"/>
    <col min="7427" max="7427" width="3.5" style="102" customWidth="1"/>
    <col min="7428" max="7428" width="7.375" style="102" customWidth="1"/>
    <col min="7429" max="7433" width="7.625" style="102" customWidth="1"/>
    <col min="7434" max="7437" width="9.375" style="102" customWidth="1"/>
    <col min="7438" max="7438" width="0" style="102" hidden="1" customWidth="1"/>
    <col min="7439" max="7439" width="12.875" style="102" customWidth="1"/>
    <col min="7440" max="7440" width="27.375" style="102" customWidth="1"/>
    <col min="7441" max="7441" width="7.125" style="102" customWidth="1"/>
    <col min="7442" max="7680" width="9" style="102"/>
    <col min="7681" max="7681" width="2.5" style="102" customWidth="1"/>
    <col min="7682" max="7682" width="5.625" style="102" customWidth="1"/>
    <col min="7683" max="7683" width="3.5" style="102" customWidth="1"/>
    <col min="7684" max="7684" width="7.375" style="102" customWidth="1"/>
    <col min="7685" max="7689" width="7.625" style="102" customWidth="1"/>
    <col min="7690" max="7693" width="9.375" style="102" customWidth="1"/>
    <col min="7694" max="7694" width="0" style="102" hidden="1" customWidth="1"/>
    <col min="7695" max="7695" width="12.875" style="102" customWidth="1"/>
    <col min="7696" max="7696" width="27.375" style="102" customWidth="1"/>
    <col min="7697" max="7697" width="7.125" style="102" customWidth="1"/>
    <col min="7698" max="7936" width="9" style="102"/>
    <col min="7937" max="7937" width="2.5" style="102" customWidth="1"/>
    <col min="7938" max="7938" width="5.625" style="102" customWidth="1"/>
    <col min="7939" max="7939" width="3.5" style="102" customWidth="1"/>
    <col min="7940" max="7940" width="7.375" style="102" customWidth="1"/>
    <col min="7941" max="7945" width="7.625" style="102" customWidth="1"/>
    <col min="7946" max="7949" width="9.375" style="102" customWidth="1"/>
    <col min="7950" max="7950" width="0" style="102" hidden="1" customWidth="1"/>
    <col min="7951" max="7951" width="12.875" style="102" customWidth="1"/>
    <col min="7952" max="7952" width="27.375" style="102" customWidth="1"/>
    <col min="7953" max="7953" width="7.125" style="102" customWidth="1"/>
    <col min="7954" max="8192" width="9" style="102"/>
    <col min="8193" max="8193" width="2.5" style="102" customWidth="1"/>
    <col min="8194" max="8194" width="5.625" style="102" customWidth="1"/>
    <col min="8195" max="8195" width="3.5" style="102" customWidth="1"/>
    <col min="8196" max="8196" width="7.375" style="102" customWidth="1"/>
    <col min="8197" max="8201" width="7.625" style="102" customWidth="1"/>
    <col min="8202" max="8205" width="9.375" style="102" customWidth="1"/>
    <col min="8206" max="8206" width="0" style="102" hidden="1" customWidth="1"/>
    <col min="8207" max="8207" width="12.875" style="102" customWidth="1"/>
    <col min="8208" max="8208" width="27.375" style="102" customWidth="1"/>
    <col min="8209" max="8209" width="7.125" style="102" customWidth="1"/>
    <col min="8210" max="8448" width="9" style="102"/>
    <col min="8449" max="8449" width="2.5" style="102" customWidth="1"/>
    <col min="8450" max="8450" width="5.625" style="102" customWidth="1"/>
    <col min="8451" max="8451" width="3.5" style="102" customWidth="1"/>
    <col min="8452" max="8452" width="7.375" style="102" customWidth="1"/>
    <col min="8453" max="8457" width="7.625" style="102" customWidth="1"/>
    <col min="8458" max="8461" width="9.375" style="102" customWidth="1"/>
    <col min="8462" max="8462" width="0" style="102" hidden="1" customWidth="1"/>
    <col min="8463" max="8463" width="12.875" style="102" customWidth="1"/>
    <col min="8464" max="8464" width="27.375" style="102" customWidth="1"/>
    <col min="8465" max="8465" width="7.125" style="102" customWidth="1"/>
    <col min="8466" max="8704" width="9" style="102"/>
    <col min="8705" max="8705" width="2.5" style="102" customWidth="1"/>
    <col min="8706" max="8706" width="5.625" style="102" customWidth="1"/>
    <col min="8707" max="8707" width="3.5" style="102" customWidth="1"/>
    <col min="8708" max="8708" width="7.375" style="102" customWidth="1"/>
    <col min="8709" max="8713" width="7.625" style="102" customWidth="1"/>
    <col min="8714" max="8717" width="9.375" style="102" customWidth="1"/>
    <col min="8718" max="8718" width="0" style="102" hidden="1" customWidth="1"/>
    <col min="8719" max="8719" width="12.875" style="102" customWidth="1"/>
    <col min="8720" max="8720" width="27.375" style="102" customWidth="1"/>
    <col min="8721" max="8721" width="7.125" style="102" customWidth="1"/>
    <col min="8722" max="8960" width="9" style="102"/>
    <col min="8961" max="8961" width="2.5" style="102" customWidth="1"/>
    <col min="8962" max="8962" width="5.625" style="102" customWidth="1"/>
    <col min="8963" max="8963" width="3.5" style="102" customWidth="1"/>
    <col min="8964" max="8964" width="7.375" style="102" customWidth="1"/>
    <col min="8965" max="8969" width="7.625" style="102" customWidth="1"/>
    <col min="8970" max="8973" width="9.375" style="102" customWidth="1"/>
    <col min="8974" max="8974" width="0" style="102" hidden="1" customWidth="1"/>
    <col min="8975" max="8975" width="12.875" style="102" customWidth="1"/>
    <col min="8976" max="8976" width="27.375" style="102" customWidth="1"/>
    <col min="8977" max="8977" width="7.125" style="102" customWidth="1"/>
    <col min="8978" max="9216" width="9" style="102"/>
    <col min="9217" max="9217" width="2.5" style="102" customWidth="1"/>
    <col min="9218" max="9218" width="5.625" style="102" customWidth="1"/>
    <col min="9219" max="9219" width="3.5" style="102" customWidth="1"/>
    <col min="9220" max="9220" width="7.375" style="102" customWidth="1"/>
    <col min="9221" max="9225" width="7.625" style="102" customWidth="1"/>
    <col min="9226" max="9229" width="9.375" style="102" customWidth="1"/>
    <col min="9230" max="9230" width="0" style="102" hidden="1" customWidth="1"/>
    <col min="9231" max="9231" width="12.875" style="102" customWidth="1"/>
    <col min="9232" max="9232" width="27.375" style="102" customWidth="1"/>
    <col min="9233" max="9233" width="7.125" style="102" customWidth="1"/>
    <col min="9234" max="9472" width="9" style="102"/>
    <col min="9473" max="9473" width="2.5" style="102" customWidth="1"/>
    <col min="9474" max="9474" width="5.625" style="102" customWidth="1"/>
    <col min="9475" max="9475" width="3.5" style="102" customWidth="1"/>
    <col min="9476" max="9476" width="7.375" style="102" customWidth="1"/>
    <col min="9477" max="9481" width="7.625" style="102" customWidth="1"/>
    <col min="9482" max="9485" width="9.375" style="102" customWidth="1"/>
    <col min="9486" max="9486" width="0" style="102" hidden="1" customWidth="1"/>
    <col min="9487" max="9487" width="12.875" style="102" customWidth="1"/>
    <col min="9488" max="9488" width="27.375" style="102" customWidth="1"/>
    <col min="9489" max="9489" width="7.125" style="102" customWidth="1"/>
    <col min="9490" max="9728" width="9" style="102"/>
    <col min="9729" max="9729" width="2.5" style="102" customWidth="1"/>
    <col min="9730" max="9730" width="5.625" style="102" customWidth="1"/>
    <col min="9731" max="9731" width="3.5" style="102" customWidth="1"/>
    <col min="9732" max="9732" width="7.375" style="102" customWidth="1"/>
    <col min="9733" max="9737" width="7.625" style="102" customWidth="1"/>
    <col min="9738" max="9741" width="9.375" style="102" customWidth="1"/>
    <col min="9742" max="9742" width="0" style="102" hidden="1" customWidth="1"/>
    <col min="9743" max="9743" width="12.875" style="102" customWidth="1"/>
    <col min="9744" max="9744" width="27.375" style="102" customWidth="1"/>
    <col min="9745" max="9745" width="7.125" style="102" customWidth="1"/>
    <col min="9746" max="9984" width="9" style="102"/>
    <col min="9985" max="9985" width="2.5" style="102" customWidth="1"/>
    <col min="9986" max="9986" width="5.625" style="102" customWidth="1"/>
    <col min="9987" max="9987" width="3.5" style="102" customWidth="1"/>
    <col min="9988" max="9988" width="7.375" style="102" customWidth="1"/>
    <col min="9989" max="9993" width="7.625" style="102" customWidth="1"/>
    <col min="9994" max="9997" width="9.375" style="102" customWidth="1"/>
    <col min="9998" max="9998" width="0" style="102" hidden="1" customWidth="1"/>
    <col min="9999" max="9999" width="12.875" style="102" customWidth="1"/>
    <col min="10000" max="10000" width="27.375" style="102" customWidth="1"/>
    <col min="10001" max="10001" width="7.125" style="102" customWidth="1"/>
    <col min="10002" max="10240" width="9" style="102"/>
    <col min="10241" max="10241" width="2.5" style="102" customWidth="1"/>
    <col min="10242" max="10242" width="5.625" style="102" customWidth="1"/>
    <col min="10243" max="10243" width="3.5" style="102" customWidth="1"/>
    <col min="10244" max="10244" width="7.375" style="102" customWidth="1"/>
    <col min="10245" max="10249" width="7.625" style="102" customWidth="1"/>
    <col min="10250" max="10253" width="9.375" style="102" customWidth="1"/>
    <col min="10254" max="10254" width="0" style="102" hidden="1" customWidth="1"/>
    <col min="10255" max="10255" width="12.875" style="102" customWidth="1"/>
    <col min="10256" max="10256" width="27.375" style="102" customWidth="1"/>
    <col min="10257" max="10257" width="7.125" style="102" customWidth="1"/>
    <col min="10258" max="10496" width="9" style="102"/>
    <col min="10497" max="10497" width="2.5" style="102" customWidth="1"/>
    <col min="10498" max="10498" width="5.625" style="102" customWidth="1"/>
    <col min="10499" max="10499" width="3.5" style="102" customWidth="1"/>
    <col min="10500" max="10500" width="7.375" style="102" customWidth="1"/>
    <col min="10501" max="10505" width="7.625" style="102" customWidth="1"/>
    <col min="10506" max="10509" width="9.375" style="102" customWidth="1"/>
    <col min="10510" max="10510" width="0" style="102" hidden="1" customWidth="1"/>
    <col min="10511" max="10511" width="12.875" style="102" customWidth="1"/>
    <col min="10512" max="10512" width="27.375" style="102" customWidth="1"/>
    <col min="10513" max="10513" width="7.125" style="102" customWidth="1"/>
    <col min="10514" max="10752" width="9" style="102"/>
    <col min="10753" max="10753" width="2.5" style="102" customWidth="1"/>
    <col min="10754" max="10754" width="5.625" style="102" customWidth="1"/>
    <col min="10755" max="10755" width="3.5" style="102" customWidth="1"/>
    <col min="10756" max="10756" width="7.375" style="102" customWidth="1"/>
    <col min="10757" max="10761" width="7.625" style="102" customWidth="1"/>
    <col min="10762" max="10765" width="9.375" style="102" customWidth="1"/>
    <col min="10766" max="10766" width="0" style="102" hidden="1" customWidth="1"/>
    <col min="10767" max="10767" width="12.875" style="102" customWidth="1"/>
    <col min="10768" max="10768" width="27.375" style="102" customWidth="1"/>
    <col min="10769" max="10769" width="7.125" style="102" customWidth="1"/>
    <col min="10770" max="11008" width="9" style="102"/>
    <col min="11009" max="11009" width="2.5" style="102" customWidth="1"/>
    <col min="11010" max="11010" width="5.625" style="102" customWidth="1"/>
    <col min="11011" max="11011" width="3.5" style="102" customWidth="1"/>
    <col min="11012" max="11012" width="7.375" style="102" customWidth="1"/>
    <col min="11013" max="11017" width="7.625" style="102" customWidth="1"/>
    <col min="11018" max="11021" width="9.375" style="102" customWidth="1"/>
    <col min="11022" max="11022" width="0" style="102" hidden="1" customWidth="1"/>
    <col min="11023" max="11023" width="12.875" style="102" customWidth="1"/>
    <col min="11024" max="11024" width="27.375" style="102" customWidth="1"/>
    <col min="11025" max="11025" width="7.125" style="102" customWidth="1"/>
    <col min="11026" max="11264" width="9" style="102"/>
    <col min="11265" max="11265" width="2.5" style="102" customWidth="1"/>
    <col min="11266" max="11266" width="5.625" style="102" customWidth="1"/>
    <col min="11267" max="11267" width="3.5" style="102" customWidth="1"/>
    <col min="11268" max="11268" width="7.375" style="102" customWidth="1"/>
    <col min="11269" max="11273" width="7.625" style="102" customWidth="1"/>
    <col min="11274" max="11277" width="9.375" style="102" customWidth="1"/>
    <col min="11278" max="11278" width="0" style="102" hidden="1" customWidth="1"/>
    <col min="11279" max="11279" width="12.875" style="102" customWidth="1"/>
    <col min="11280" max="11280" width="27.375" style="102" customWidth="1"/>
    <col min="11281" max="11281" width="7.125" style="102" customWidth="1"/>
    <col min="11282" max="11520" width="9" style="102"/>
    <col min="11521" max="11521" width="2.5" style="102" customWidth="1"/>
    <col min="11522" max="11522" width="5.625" style="102" customWidth="1"/>
    <col min="11523" max="11523" width="3.5" style="102" customWidth="1"/>
    <col min="11524" max="11524" width="7.375" style="102" customWidth="1"/>
    <col min="11525" max="11529" width="7.625" style="102" customWidth="1"/>
    <col min="11530" max="11533" width="9.375" style="102" customWidth="1"/>
    <col min="11534" max="11534" width="0" style="102" hidden="1" customWidth="1"/>
    <col min="11535" max="11535" width="12.875" style="102" customWidth="1"/>
    <col min="11536" max="11536" width="27.375" style="102" customWidth="1"/>
    <col min="11537" max="11537" width="7.125" style="102" customWidth="1"/>
    <col min="11538" max="11776" width="9" style="102"/>
    <col min="11777" max="11777" width="2.5" style="102" customWidth="1"/>
    <col min="11778" max="11778" width="5.625" style="102" customWidth="1"/>
    <col min="11779" max="11779" width="3.5" style="102" customWidth="1"/>
    <col min="11780" max="11780" width="7.375" style="102" customWidth="1"/>
    <col min="11781" max="11785" width="7.625" style="102" customWidth="1"/>
    <col min="11786" max="11789" width="9.375" style="102" customWidth="1"/>
    <col min="11790" max="11790" width="0" style="102" hidden="1" customWidth="1"/>
    <col min="11791" max="11791" width="12.875" style="102" customWidth="1"/>
    <col min="11792" max="11792" width="27.375" style="102" customWidth="1"/>
    <col min="11793" max="11793" width="7.125" style="102" customWidth="1"/>
    <col min="11794" max="12032" width="9" style="102"/>
    <col min="12033" max="12033" width="2.5" style="102" customWidth="1"/>
    <col min="12034" max="12034" width="5.625" style="102" customWidth="1"/>
    <col min="12035" max="12035" width="3.5" style="102" customWidth="1"/>
    <col min="12036" max="12036" width="7.375" style="102" customWidth="1"/>
    <col min="12037" max="12041" width="7.625" style="102" customWidth="1"/>
    <col min="12042" max="12045" width="9.375" style="102" customWidth="1"/>
    <col min="12046" max="12046" width="0" style="102" hidden="1" customWidth="1"/>
    <col min="12047" max="12047" width="12.875" style="102" customWidth="1"/>
    <col min="12048" max="12048" width="27.375" style="102" customWidth="1"/>
    <col min="12049" max="12049" width="7.125" style="102" customWidth="1"/>
    <col min="12050" max="12288" width="9" style="102"/>
    <col min="12289" max="12289" width="2.5" style="102" customWidth="1"/>
    <col min="12290" max="12290" width="5.625" style="102" customWidth="1"/>
    <col min="12291" max="12291" width="3.5" style="102" customWidth="1"/>
    <col min="12292" max="12292" width="7.375" style="102" customWidth="1"/>
    <col min="12293" max="12297" width="7.625" style="102" customWidth="1"/>
    <col min="12298" max="12301" width="9.375" style="102" customWidth="1"/>
    <col min="12302" max="12302" width="0" style="102" hidden="1" customWidth="1"/>
    <col min="12303" max="12303" width="12.875" style="102" customWidth="1"/>
    <col min="12304" max="12304" width="27.375" style="102" customWidth="1"/>
    <col min="12305" max="12305" width="7.125" style="102" customWidth="1"/>
    <col min="12306" max="12544" width="9" style="102"/>
    <col min="12545" max="12545" width="2.5" style="102" customWidth="1"/>
    <col min="12546" max="12546" width="5.625" style="102" customWidth="1"/>
    <col min="12547" max="12547" width="3.5" style="102" customWidth="1"/>
    <col min="12548" max="12548" width="7.375" style="102" customWidth="1"/>
    <col min="12549" max="12553" width="7.625" style="102" customWidth="1"/>
    <col min="12554" max="12557" width="9.375" style="102" customWidth="1"/>
    <col min="12558" max="12558" width="0" style="102" hidden="1" customWidth="1"/>
    <col min="12559" max="12559" width="12.875" style="102" customWidth="1"/>
    <col min="12560" max="12560" width="27.375" style="102" customWidth="1"/>
    <col min="12561" max="12561" width="7.125" style="102" customWidth="1"/>
    <col min="12562" max="12800" width="9" style="102"/>
    <col min="12801" max="12801" width="2.5" style="102" customWidth="1"/>
    <col min="12802" max="12802" width="5.625" style="102" customWidth="1"/>
    <col min="12803" max="12803" width="3.5" style="102" customWidth="1"/>
    <col min="12804" max="12804" width="7.375" style="102" customWidth="1"/>
    <col min="12805" max="12809" width="7.625" style="102" customWidth="1"/>
    <col min="12810" max="12813" width="9.375" style="102" customWidth="1"/>
    <col min="12814" max="12814" width="0" style="102" hidden="1" customWidth="1"/>
    <col min="12815" max="12815" width="12.875" style="102" customWidth="1"/>
    <col min="12816" max="12816" width="27.375" style="102" customWidth="1"/>
    <col min="12817" max="12817" width="7.125" style="102" customWidth="1"/>
    <col min="12818" max="13056" width="9" style="102"/>
    <col min="13057" max="13057" width="2.5" style="102" customWidth="1"/>
    <col min="13058" max="13058" width="5.625" style="102" customWidth="1"/>
    <col min="13059" max="13059" width="3.5" style="102" customWidth="1"/>
    <col min="13060" max="13060" width="7.375" style="102" customWidth="1"/>
    <col min="13061" max="13065" width="7.625" style="102" customWidth="1"/>
    <col min="13066" max="13069" width="9.375" style="102" customWidth="1"/>
    <col min="13070" max="13070" width="0" style="102" hidden="1" customWidth="1"/>
    <col min="13071" max="13071" width="12.875" style="102" customWidth="1"/>
    <col min="13072" max="13072" width="27.375" style="102" customWidth="1"/>
    <col min="13073" max="13073" width="7.125" style="102" customWidth="1"/>
    <col min="13074" max="13312" width="9" style="102"/>
    <col min="13313" max="13313" width="2.5" style="102" customWidth="1"/>
    <col min="13314" max="13314" width="5.625" style="102" customWidth="1"/>
    <col min="13315" max="13315" width="3.5" style="102" customWidth="1"/>
    <col min="13316" max="13316" width="7.375" style="102" customWidth="1"/>
    <col min="13317" max="13321" width="7.625" style="102" customWidth="1"/>
    <col min="13322" max="13325" width="9.375" style="102" customWidth="1"/>
    <col min="13326" max="13326" width="0" style="102" hidden="1" customWidth="1"/>
    <col min="13327" max="13327" width="12.875" style="102" customWidth="1"/>
    <col min="13328" max="13328" width="27.375" style="102" customWidth="1"/>
    <col min="13329" max="13329" width="7.125" style="102" customWidth="1"/>
    <col min="13330" max="13568" width="9" style="102"/>
    <col min="13569" max="13569" width="2.5" style="102" customWidth="1"/>
    <col min="13570" max="13570" width="5.625" style="102" customWidth="1"/>
    <col min="13571" max="13571" width="3.5" style="102" customWidth="1"/>
    <col min="13572" max="13572" width="7.375" style="102" customWidth="1"/>
    <col min="13573" max="13577" width="7.625" style="102" customWidth="1"/>
    <col min="13578" max="13581" width="9.375" style="102" customWidth="1"/>
    <col min="13582" max="13582" width="0" style="102" hidden="1" customWidth="1"/>
    <col min="13583" max="13583" width="12.875" style="102" customWidth="1"/>
    <col min="13584" max="13584" width="27.375" style="102" customWidth="1"/>
    <col min="13585" max="13585" width="7.125" style="102" customWidth="1"/>
    <col min="13586" max="13824" width="9" style="102"/>
    <col min="13825" max="13825" width="2.5" style="102" customWidth="1"/>
    <col min="13826" max="13826" width="5.625" style="102" customWidth="1"/>
    <col min="13827" max="13827" width="3.5" style="102" customWidth="1"/>
    <col min="13828" max="13828" width="7.375" style="102" customWidth="1"/>
    <col min="13829" max="13833" width="7.625" style="102" customWidth="1"/>
    <col min="13834" max="13837" width="9.375" style="102" customWidth="1"/>
    <col min="13838" max="13838" width="0" style="102" hidden="1" customWidth="1"/>
    <col min="13839" max="13839" width="12.875" style="102" customWidth="1"/>
    <col min="13840" max="13840" width="27.375" style="102" customWidth="1"/>
    <col min="13841" max="13841" width="7.125" style="102" customWidth="1"/>
    <col min="13842" max="14080" width="9" style="102"/>
    <col min="14081" max="14081" width="2.5" style="102" customWidth="1"/>
    <col min="14082" max="14082" width="5.625" style="102" customWidth="1"/>
    <col min="14083" max="14083" width="3.5" style="102" customWidth="1"/>
    <col min="14084" max="14084" width="7.375" style="102" customWidth="1"/>
    <col min="14085" max="14089" width="7.625" style="102" customWidth="1"/>
    <col min="14090" max="14093" width="9.375" style="102" customWidth="1"/>
    <col min="14094" max="14094" width="0" style="102" hidden="1" customWidth="1"/>
    <col min="14095" max="14095" width="12.875" style="102" customWidth="1"/>
    <col min="14096" max="14096" width="27.375" style="102" customWidth="1"/>
    <col min="14097" max="14097" width="7.125" style="102" customWidth="1"/>
    <col min="14098" max="14336" width="9" style="102"/>
    <col min="14337" max="14337" width="2.5" style="102" customWidth="1"/>
    <col min="14338" max="14338" width="5.625" style="102" customWidth="1"/>
    <col min="14339" max="14339" width="3.5" style="102" customWidth="1"/>
    <col min="14340" max="14340" width="7.375" style="102" customWidth="1"/>
    <col min="14341" max="14345" width="7.625" style="102" customWidth="1"/>
    <col min="14346" max="14349" width="9.375" style="102" customWidth="1"/>
    <col min="14350" max="14350" width="0" style="102" hidden="1" customWidth="1"/>
    <col min="14351" max="14351" width="12.875" style="102" customWidth="1"/>
    <col min="14352" max="14352" width="27.375" style="102" customWidth="1"/>
    <col min="14353" max="14353" width="7.125" style="102" customWidth="1"/>
    <col min="14354" max="14592" width="9" style="102"/>
    <col min="14593" max="14593" width="2.5" style="102" customWidth="1"/>
    <col min="14594" max="14594" width="5.625" style="102" customWidth="1"/>
    <col min="14595" max="14595" width="3.5" style="102" customWidth="1"/>
    <col min="14596" max="14596" width="7.375" style="102" customWidth="1"/>
    <col min="14597" max="14601" width="7.625" style="102" customWidth="1"/>
    <col min="14602" max="14605" width="9.375" style="102" customWidth="1"/>
    <col min="14606" max="14606" width="0" style="102" hidden="1" customWidth="1"/>
    <col min="14607" max="14607" width="12.875" style="102" customWidth="1"/>
    <col min="14608" max="14608" width="27.375" style="102" customWidth="1"/>
    <col min="14609" max="14609" width="7.125" style="102" customWidth="1"/>
    <col min="14610" max="14848" width="9" style="102"/>
    <col min="14849" max="14849" width="2.5" style="102" customWidth="1"/>
    <col min="14850" max="14850" width="5.625" style="102" customWidth="1"/>
    <col min="14851" max="14851" width="3.5" style="102" customWidth="1"/>
    <col min="14852" max="14852" width="7.375" style="102" customWidth="1"/>
    <col min="14853" max="14857" width="7.625" style="102" customWidth="1"/>
    <col min="14858" max="14861" width="9.375" style="102" customWidth="1"/>
    <col min="14862" max="14862" width="0" style="102" hidden="1" customWidth="1"/>
    <col min="14863" max="14863" width="12.875" style="102" customWidth="1"/>
    <col min="14864" max="14864" width="27.375" style="102" customWidth="1"/>
    <col min="14865" max="14865" width="7.125" style="102" customWidth="1"/>
    <col min="14866" max="15104" width="9" style="102"/>
    <col min="15105" max="15105" width="2.5" style="102" customWidth="1"/>
    <col min="15106" max="15106" width="5.625" style="102" customWidth="1"/>
    <col min="15107" max="15107" width="3.5" style="102" customWidth="1"/>
    <col min="15108" max="15108" width="7.375" style="102" customWidth="1"/>
    <col min="15109" max="15113" width="7.625" style="102" customWidth="1"/>
    <col min="15114" max="15117" width="9.375" style="102" customWidth="1"/>
    <col min="15118" max="15118" width="0" style="102" hidden="1" customWidth="1"/>
    <col min="15119" max="15119" width="12.875" style="102" customWidth="1"/>
    <col min="15120" max="15120" width="27.375" style="102" customWidth="1"/>
    <col min="15121" max="15121" width="7.125" style="102" customWidth="1"/>
    <col min="15122" max="15360" width="9" style="102"/>
    <col min="15361" max="15361" width="2.5" style="102" customWidth="1"/>
    <col min="15362" max="15362" width="5.625" style="102" customWidth="1"/>
    <col min="15363" max="15363" width="3.5" style="102" customWidth="1"/>
    <col min="15364" max="15364" width="7.375" style="102" customWidth="1"/>
    <col min="15365" max="15369" width="7.625" style="102" customWidth="1"/>
    <col min="15370" max="15373" width="9.375" style="102" customWidth="1"/>
    <col min="15374" max="15374" width="0" style="102" hidden="1" customWidth="1"/>
    <col min="15375" max="15375" width="12.875" style="102" customWidth="1"/>
    <col min="15376" max="15376" width="27.375" style="102" customWidth="1"/>
    <col min="15377" max="15377" width="7.125" style="102" customWidth="1"/>
    <col min="15378" max="15616" width="9" style="102"/>
    <col min="15617" max="15617" width="2.5" style="102" customWidth="1"/>
    <col min="15618" max="15618" width="5.625" style="102" customWidth="1"/>
    <col min="15619" max="15619" width="3.5" style="102" customWidth="1"/>
    <col min="15620" max="15620" width="7.375" style="102" customWidth="1"/>
    <col min="15621" max="15625" width="7.625" style="102" customWidth="1"/>
    <col min="15626" max="15629" width="9.375" style="102" customWidth="1"/>
    <col min="15630" max="15630" width="0" style="102" hidden="1" customWidth="1"/>
    <col min="15631" max="15631" width="12.875" style="102" customWidth="1"/>
    <col min="15632" max="15632" width="27.375" style="102" customWidth="1"/>
    <col min="15633" max="15633" width="7.125" style="102" customWidth="1"/>
    <col min="15634" max="15872" width="9" style="102"/>
    <col min="15873" max="15873" width="2.5" style="102" customWidth="1"/>
    <col min="15874" max="15874" width="5.625" style="102" customWidth="1"/>
    <col min="15875" max="15875" width="3.5" style="102" customWidth="1"/>
    <col min="15876" max="15876" width="7.375" style="102" customWidth="1"/>
    <col min="15877" max="15881" width="7.625" style="102" customWidth="1"/>
    <col min="15882" max="15885" width="9.375" style="102" customWidth="1"/>
    <col min="15886" max="15886" width="0" style="102" hidden="1" customWidth="1"/>
    <col min="15887" max="15887" width="12.875" style="102" customWidth="1"/>
    <col min="15888" max="15888" width="27.375" style="102" customWidth="1"/>
    <col min="15889" max="15889" width="7.125" style="102" customWidth="1"/>
    <col min="15890" max="16128" width="9" style="102"/>
    <col min="16129" max="16129" width="2.5" style="102" customWidth="1"/>
    <col min="16130" max="16130" width="5.625" style="102" customWidth="1"/>
    <col min="16131" max="16131" width="3.5" style="102" customWidth="1"/>
    <col min="16132" max="16132" width="7.375" style="102" customWidth="1"/>
    <col min="16133" max="16137" width="7.625" style="102" customWidth="1"/>
    <col min="16138" max="16141" width="9.375" style="102" customWidth="1"/>
    <col min="16142" max="16142" width="0" style="102" hidden="1" customWidth="1"/>
    <col min="16143" max="16143" width="12.875" style="102" customWidth="1"/>
    <col min="16144" max="16144" width="27.375" style="102" customWidth="1"/>
    <col min="16145" max="16145" width="7.125" style="102" customWidth="1"/>
    <col min="16146" max="16384" width="9" style="102"/>
  </cols>
  <sheetData>
    <row r="1" spans="1:16" s="1" customFormat="1" ht="21" customHeight="1">
      <c r="B1" s="2" t="s">
        <v>0</v>
      </c>
      <c r="C1" s="3">
        <v>1.2</v>
      </c>
      <c r="D1" s="1" t="s">
        <v>1</v>
      </c>
    </row>
    <row r="2" spans="1:16" s="1" customFormat="1" ht="21" customHeight="1">
      <c r="B2" s="2" t="s">
        <v>2</v>
      </c>
      <c r="C2" s="3">
        <v>1.2</v>
      </c>
      <c r="D2" s="1" t="s">
        <v>3</v>
      </c>
    </row>
    <row r="3" spans="1:16" s="5" customFormat="1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3" customFormat="1" ht="21" customHeight="1">
      <c r="A4" s="6" t="s">
        <v>4</v>
      </c>
      <c r="B4" s="6"/>
      <c r="C4" s="6"/>
      <c r="D4" s="7"/>
      <c r="E4" s="8" t="s">
        <v>5</v>
      </c>
      <c r="F4" s="9"/>
      <c r="G4" s="9"/>
      <c r="H4" s="9"/>
      <c r="I4" s="10"/>
      <c r="J4" s="9" t="s">
        <v>6</v>
      </c>
      <c r="K4" s="9"/>
      <c r="L4" s="9"/>
      <c r="M4" s="10"/>
      <c r="N4" s="11"/>
      <c r="O4" s="11" t="s">
        <v>7</v>
      </c>
      <c r="P4" s="12" t="s">
        <v>8</v>
      </c>
    </row>
    <row r="5" spans="1:16" s="13" customFormat="1" ht="21" customHeight="1">
      <c r="A5" s="14"/>
      <c r="B5" s="14"/>
      <c r="C5" s="14"/>
      <c r="D5" s="15"/>
      <c r="E5" s="16" t="s">
        <v>9</v>
      </c>
      <c r="F5" s="17"/>
      <c r="G5" s="17"/>
      <c r="H5" s="17"/>
      <c r="I5" s="18"/>
      <c r="J5" s="17" t="s">
        <v>10</v>
      </c>
      <c r="K5" s="17"/>
      <c r="L5" s="17"/>
      <c r="M5" s="18"/>
      <c r="N5" s="19"/>
      <c r="O5" s="19" t="s">
        <v>11</v>
      </c>
      <c r="P5" s="20"/>
    </row>
    <row r="6" spans="1:16" s="13" customFormat="1" ht="21" customHeight="1">
      <c r="A6" s="14"/>
      <c r="B6" s="14"/>
      <c r="C6" s="14"/>
      <c r="D6" s="15"/>
      <c r="E6" s="21">
        <v>2547</v>
      </c>
      <c r="F6" s="21">
        <v>2548</v>
      </c>
      <c r="G6" s="22">
        <v>2549</v>
      </c>
      <c r="H6" s="23">
        <v>2550</v>
      </c>
      <c r="I6" s="22">
        <v>2551</v>
      </c>
      <c r="J6" s="21" t="s">
        <v>12</v>
      </c>
      <c r="K6" s="21" t="s">
        <v>13</v>
      </c>
      <c r="L6" s="22" t="s">
        <v>14</v>
      </c>
      <c r="M6" s="22" t="s">
        <v>15</v>
      </c>
      <c r="N6" s="19"/>
      <c r="O6" s="19" t="s">
        <v>16</v>
      </c>
      <c r="P6" s="20"/>
    </row>
    <row r="7" spans="1:16" s="13" customFormat="1" ht="21" customHeight="1">
      <c r="A7" s="14"/>
      <c r="B7" s="14"/>
      <c r="C7" s="14"/>
      <c r="D7" s="15"/>
      <c r="E7" s="24" t="s">
        <v>17</v>
      </c>
      <c r="F7" s="25" t="s">
        <v>18</v>
      </c>
      <c r="G7" s="26" t="s">
        <v>19</v>
      </c>
      <c r="H7" s="27" t="s">
        <v>20</v>
      </c>
      <c r="I7" s="26" t="s">
        <v>21</v>
      </c>
      <c r="J7" s="28" t="s">
        <v>22</v>
      </c>
      <c r="K7" s="25" t="s">
        <v>23</v>
      </c>
      <c r="L7" s="26" t="s">
        <v>24</v>
      </c>
      <c r="M7" s="26" t="s">
        <v>25</v>
      </c>
      <c r="N7" s="29"/>
      <c r="O7" s="19" t="s">
        <v>26</v>
      </c>
      <c r="P7" s="20"/>
    </row>
    <row r="8" spans="1:16" s="13" customFormat="1" ht="21" customHeight="1">
      <c r="A8" s="30"/>
      <c r="B8" s="30"/>
      <c r="C8" s="30"/>
      <c r="D8" s="31"/>
      <c r="E8" s="32"/>
      <c r="F8" s="33"/>
      <c r="G8" s="34"/>
      <c r="H8" s="35"/>
      <c r="I8" s="34"/>
      <c r="J8" s="32"/>
      <c r="K8" s="33"/>
      <c r="L8" s="34"/>
      <c r="M8" s="34"/>
      <c r="N8" s="36"/>
      <c r="O8" s="19" t="s">
        <v>27</v>
      </c>
      <c r="P8" s="37"/>
    </row>
    <row r="9" spans="1:16" s="13" customFormat="1" ht="21" customHeight="1">
      <c r="A9" s="38" t="s">
        <v>28</v>
      </c>
      <c r="B9" s="38"/>
      <c r="C9" s="38"/>
      <c r="D9" s="39"/>
      <c r="E9" s="40">
        <v>1440404</v>
      </c>
      <c r="F9" s="40">
        <v>1443975</v>
      </c>
      <c r="G9" s="41">
        <v>1446484</v>
      </c>
      <c r="H9" s="42">
        <v>1443011</v>
      </c>
      <c r="I9" s="43">
        <v>1441412</v>
      </c>
      <c r="J9" s="44">
        <f t="shared" ref="J9:M24" si="0">(F9-E9)*100/E9</f>
        <v>0.24791655674380245</v>
      </c>
      <c r="K9" s="44">
        <f t="shared" si="0"/>
        <v>0.17375647085302723</v>
      </c>
      <c r="L9" s="44">
        <f t="shared" si="0"/>
        <v>-0.24009944112758938</v>
      </c>
      <c r="M9" s="44">
        <f>(I9-H9)*100/H9</f>
        <v>-0.11080996610559449</v>
      </c>
      <c r="N9" s="45">
        <f>N12+N15+N18+N21+N24+N35+N38+N41+N44+N47+N50+N61+N64+N65+N68+N69+N70+N71+N72+N73+N76+N77</f>
        <v>8839.9020000000019</v>
      </c>
      <c r="O9" s="46">
        <f>I9/N9</f>
        <v>163.05746375921359</v>
      </c>
      <c r="P9" s="47" t="s">
        <v>29</v>
      </c>
    </row>
    <row r="10" spans="1:16" s="13" customFormat="1" ht="21" customHeight="1">
      <c r="A10" s="48" t="s">
        <v>30</v>
      </c>
      <c r="B10" s="49" t="s">
        <v>31</v>
      </c>
      <c r="C10" s="49"/>
      <c r="E10" s="50">
        <v>125818</v>
      </c>
      <c r="F10" s="50">
        <v>125953</v>
      </c>
      <c r="G10" s="41">
        <v>126274</v>
      </c>
      <c r="H10" s="42">
        <v>126786</v>
      </c>
      <c r="I10" s="43">
        <v>126715</v>
      </c>
      <c r="J10" s="51">
        <f t="shared" si="0"/>
        <v>0.10729784291595797</v>
      </c>
      <c r="K10" s="51">
        <f t="shared" si="0"/>
        <v>0.25485697045723404</v>
      </c>
      <c r="L10" s="51">
        <f t="shared" si="0"/>
        <v>0.40546747548980788</v>
      </c>
      <c r="M10" s="51">
        <f t="shared" si="0"/>
        <v>-5.5999873803101285E-2</v>
      </c>
      <c r="N10" s="52"/>
      <c r="O10" s="53" t="s">
        <v>32</v>
      </c>
      <c r="P10" s="54" t="s">
        <v>33</v>
      </c>
    </row>
    <row r="11" spans="1:16" s="13" customFormat="1" ht="21" customHeight="1">
      <c r="A11" s="48" t="s">
        <v>30</v>
      </c>
      <c r="B11" s="55" t="s">
        <v>34</v>
      </c>
      <c r="C11" s="49"/>
      <c r="E11" s="50">
        <v>1314586</v>
      </c>
      <c r="F11" s="50">
        <v>1318022</v>
      </c>
      <c r="G11" s="41">
        <v>1320210</v>
      </c>
      <c r="H11" s="42">
        <v>1316225</v>
      </c>
      <c r="I11" s="43">
        <v>1314697</v>
      </c>
      <c r="J11" s="51">
        <f t="shared" si="0"/>
        <v>0.26137506408861799</v>
      </c>
      <c r="K11" s="51">
        <f t="shared" si="0"/>
        <v>0.16600633373342782</v>
      </c>
      <c r="L11" s="51">
        <f t="shared" si="0"/>
        <v>-0.30184591845236741</v>
      </c>
      <c r="M11" s="51">
        <f t="shared" si="0"/>
        <v>-0.11608957435088986</v>
      </c>
      <c r="N11" s="52"/>
      <c r="O11" s="53" t="s">
        <v>32</v>
      </c>
      <c r="P11" s="54" t="s">
        <v>35</v>
      </c>
    </row>
    <row r="12" spans="1:16" s="58" customFormat="1" ht="21" customHeight="1">
      <c r="A12" s="56" t="s">
        <v>36</v>
      </c>
      <c r="B12" s="57"/>
      <c r="C12" s="57"/>
      <c r="E12" s="59">
        <v>134258</v>
      </c>
      <c r="F12" s="59">
        <v>134826</v>
      </c>
      <c r="G12" s="60">
        <v>135278</v>
      </c>
      <c r="H12" s="61">
        <v>134891</v>
      </c>
      <c r="I12" s="62">
        <v>135024</v>
      </c>
      <c r="J12" s="63">
        <f t="shared" si="0"/>
        <v>0.42306603703317491</v>
      </c>
      <c r="K12" s="63">
        <f t="shared" si="0"/>
        <v>0.33524691083322206</v>
      </c>
      <c r="L12" s="63">
        <f t="shared" si="0"/>
        <v>-0.28607755880483154</v>
      </c>
      <c r="M12" s="63">
        <f t="shared" si="0"/>
        <v>9.8598127376919142E-2</v>
      </c>
      <c r="N12" s="64">
        <v>576.33600000000001</v>
      </c>
      <c r="O12" s="65">
        <f>I12/N12</f>
        <v>234.28000333139002</v>
      </c>
      <c r="P12" s="66" t="s">
        <v>37</v>
      </c>
    </row>
    <row r="13" spans="1:16" s="58" customFormat="1" ht="21" customHeight="1">
      <c r="A13" s="67" t="s">
        <v>38</v>
      </c>
      <c r="B13" s="57" t="s">
        <v>39</v>
      </c>
      <c r="C13" s="57"/>
      <c r="E13" s="59">
        <v>39090</v>
      </c>
      <c r="F13" s="59">
        <v>39154</v>
      </c>
      <c r="G13" s="60">
        <v>39426</v>
      </c>
      <c r="H13" s="61">
        <v>39631</v>
      </c>
      <c r="I13" s="62">
        <v>39679</v>
      </c>
      <c r="J13" s="63">
        <f t="shared" si="0"/>
        <v>0.16372473778459964</v>
      </c>
      <c r="K13" s="63">
        <f t="shared" si="0"/>
        <v>0.6946927516984216</v>
      </c>
      <c r="L13" s="63">
        <f t="shared" si="0"/>
        <v>0.51996144676102063</v>
      </c>
      <c r="M13" s="63">
        <f t="shared" si="0"/>
        <v>0.12111730715853751</v>
      </c>
      <c r="N13" s="64"/>
      <c r="O13" s="68" t="s">
        <v>32</v>
      </c>
      <c r="P13" s="66" t="s">
        <v>40</v>
      </c>
    </row>
    <row r="14" spans="1:16" s="58" customFormat="1" ht="21" customHeight="1">
      <c r="A14" s="56" t="s">
        <v>38</v>
      </c>
      <c r="B14" s="57" t="s">
        <v>34</v>
      </c>
      <c r="C14" s="57"/>
      <c r="E14" s="59">
        <v>95168</v>
      </c>
      <c r="F14" s="59">
        <v>95672</v>
      </c>
      <c r="G14" s="60">
        <v>95852</v>
      </c>
      <c r="H14" s="61">
        <v>95260</v>
      </c>
      <c r="I14" s="62">
        <v>95345</v>
      </c>
      <c r="J14" s="63">
        <f t="shared" si="0"/>
        <v>0.52958977807666441</v>
      </c>
      <c r="K14" s="63">
        <f t="shared" si="0"/>
        <v>0.18814282130612928</v>
      </c>
      <c r="L14" s="63">
        <f t="shared" si="0"/>
        <v>-0.61761882902808496</v>
      </c>
      <c r="M14" s="63">
        <f t="shared" si="0"/>
        <v>8.9229477220239342E-2</v>
      </c>
      <c r="N14" s="64"/>
      <c r="O14" s="68" t="s">
        <v>32</v>
      </c>
      <c r="P14" s="66" t="s">
        <v>41</v>
      </c>
    </row>
    <row r="15" spans="1:16" s="58" customFormat="1" ht="21" customHeight="1">
      <c r="A15" s="56" t="s">
        <v>42</v>
      </c>
      <c r="B15" s="57"/>
      <c r="C15" s="57"/>
      <c r="E15" s="59">
        <v>36910</v>
      </c>
      <c r="F15" s="59">
        <v>36991</v>
      </c>
      <c r="G15" s="60">
        <v>37126</v>
      </c>
      <c r="H15" s="61">
        <v>37021</v>
      </c>
      <c r="I15" s="62">
        <v>37024</v>
      </c>
      <c r="J15" s="63">
        <f t="shared" si="0"/>
        <v>0.21945272283933892</v>
      </c>
      <c r="K15" s="63">
        <f t="shared" si="0"/>
        <v>0.36495363737125247</v>
      </c>
      <c r="L15" s="63">
        <f t="shared" si="0"/>
        <v>-0.28282066476323869</v>
      </c>
      <c r="M15" s="63">
        <f t="shared" si="0"/>
        <v>8.1035088193187645E-3</v>
      </c>
      <c r="N15" s="64">
        <v>209.554</v>
      </c>
      <c r="O15" s="65">
        <f>I15/N15</f>
        <v>176.67999656413144</v>
      </c>
      <c r="P15" s="66" t="s">
        <v>43</v>
      </c>
    </row>
    <row r="16" spans="1:16" s="58" customFormat="1" ht="21" customHeight="1">
      <c r="B16" s="56" t="s">
        <v>44</v>
      </c>
      <c r="C16" s="57"/>
      <c r="E16" s="59">
        <v>6008</v>
      </c>
      <c r="F16" s="59">
        <v>6076</v>
      </c>
      <c r="G16" s="60">
        <v>6125</v>
      </c>
      <c r="H16" s="61">
        <v>6128</v>
      </c>
      <c r="I16" s="62">
        <v>6167</v>
      </c>
      <c r="J16" s="63">
        <f t="shared" si="0"/>
        <v>1.1318242343541944</v>
      </c>
      <c r="K16" s="63">
        <f t="shared" si="0"/>
        <v>0.80645161290322576</v>
      </c>
      <c r="L16" s="63">
        <f t="shared" si="0"/>
        <v>4.8979591836734691E-2</v>
      </c>
      <c r="M16" s="63">
        <f t="shared" si="0"/>
        <v>0.63642297650130553</v>
      </c>
      <c r="N16" s="64"/>
      <c r="O16" s="68" t="s">
        <v>32</v>
      </c>
      <c r="P16" s="66" t="s">
        <v>45</v>
      </c>
    </row>
    <row r="17" spans="1:17" s="58" customFormat="1" ht="21" customHeight="1">
      <c r="A17" s="56"/>
      <c r="B17" s="57" t="s">
        <v>34</v>
      </c>
      <c r="C17" s="69"/>
      <c r="E17" s="59">
        <v>30902</v>
      </c>
      <c r="F17" s="59">
        <v>30915</v>
      </c>
      <c r="G17" s="60">
        <v>31001</v>
      </c>
      <c r="H17" s="61">
        <v>30893</v>
      </c>
      <c r="I17" s="62">
        <v>30857</v>
      </c>
      <c r="J17" s="63">
        <f t="shared" si="0"/>
        <v>4.2068474532392729E-2</v>
      </c>
      <c r="K17" s="63">
        <f t="shared" si="0"/>
        <v>0.27818211224324763</v>
      </c>
      <c r="L17" s="63">
        <f t="shared" si="0"/>
        <v>-0.34837585884326311</v>
      </c>
      <c r="M17" s="63">
        <f t="shared" si="0"/>
        <v>-0.11653125303466805</v>
      </c>
      <c r="N17" s="64"/>
      <c r="O17" s="68" t="s">
        <v>32</v>
      </c>
      <c r="P17" s="66" t="s">
        <v>41</v>
      </c>
    </row>
    <row r="18" spans="1:17" s="58" customFormat="1" ht="21" customHeight="1">
      <c r="A18" s="56" t="s">
        <v>46</v>
      </c>
      <c r="B18" s="57"/>
      <c r="C18" s="57"/>
      <c r="E18" s="59">
        <v>100501</v>
      </c>
      <c r="F18" s="59">
        <v>100370</v>
      </c>
      <c r="G18" s="60">
        <v>100248</v>
      </c>
      <c r="H18" s="61">
        <v>99826</v>
      </c>
      <c r="I18" s="62">
        <v>99555</v>
      </c>
      <c r="J18" s="63">
        <f t="shared" si="0"/>
        <v>-0.1303469617217739</v>
      </c>
      <c r="K18" s="63">
        <f t="shared" si="0"/>
        <v>-0.12155026402311447</v>
      </c>
      <c r="L18" s="63">
        <f t="shared" si="0"/>
        <v>-0.42095602904796103</v>
      </c>
      <c r="M18" s="63">
        <f t="shared" si="0"/>
        <v>-0.2714723619097229</v>
      </c>
      <c r="N18" s="64">
        <v>664.21</v>
      </c>
      <c r="O18" s="65">
        <f>I18/N18</f>
        <v>149.88482558227065</v>
      </c>
      <c r="P18" s="66" t="s">
        <v>47</v>
      </c>
    </row>
    <row r="19" spans="1:17" s="58" customFormat="1" ht="21" customHeight="1">
      <c r="A19" s="56" t="s">
        <v>38</v>
      </c>
      <c r="B19" s="57" t="s">
        <v>48</v>
      </c>
      <c r="C19" s="57"/>
      <c r="E19" s="59">
        <v>6175</v>
      </c>
      <c r="F19" s="59">
        <v>6208</v>
      </c>
      <c r="G19" s="60">
        <v>6245</v>
      </c>
      <c r="H19" s="61">
        <v>6332</v>
      </c>
      <c r="I19" s="62">
        <v>6369</v>
      </c>
      <c r="J19" s="63">
        <f t="shared" si="0"/>
        <v>0.53441295546558709</v>
      </c>
      <c r="K19" s="63">
        <f t="shared" si="0"/>
        <v>0.59600515463917525</v>
      </c>
      <c r="L19" s="63">
        <f t="shared" si="0"/>
        <v>1.3931144915932747</v>
      </c>
      <c r="M19" s="63">
        <f t="shared" si="0"/>
        <v>0.58433354390397974</v>
      </c>
      <c r="N19" s="64"/>
      <c r="O19" s="68" t="s">
        <v>32</v>
      </c>
      <c r="P19" s="66" t="s">
        <v>49</v>
      </c>
    </row>
    <row r="20" spans="1:17" s="58" customFormat="1" ht="21" customHeight="1">
      <c r="A20" s="56" t="s">
        <v>38</v>
      </c>
      <c r="B20" s="57" t="s">
        <v>34</v>
      </c>
      <c r="C20" s="57"/>
      <c r="E20" s="59">
        <v>94326</v>
      </c>
      <c r="F20" s="59">
        <v>94162</v>
      </c>
      <c r="G20" s="60">
        <v>94003</v>
      </c>
      <c r="H20" s="61">
        <v>93494</v>
      </c>
      <c r="I20" s="62">
        <v>93186</v>
      </c>
      <c r="J20" s="63">
        <f t="shared" si="0"/>
        <v>-0.17386510612132391</v>
      </c>
      <c r="K20" s="63">
        <f t="shared" si="0"/>
        <v>-0.16885792570251268</v>
      </c>
      <c r="L20" s="63">
        <f t="shared" si="0"/>
        <v>-0.54147208067827624</v>
      </c>
      <c r="M20" s="63">
        <f t="shared" si="0"/>
        <v>-0.32943290478533382</v>
      </c>
      <c r="N20" s="64"/>
      <c r="O20" s="68" t="s">
        <v>32</v>
      </c>
      <c r="P20" s="66" t="s">
        <v>41</v>
      </c>
    </row>
    <row r="21" spans="1:17" s="58" customFormat="1" ht="21" customHeight="1">
      <c r="A21" s="56" t="s">
        <v>50</v>
      </c>
      <c r="B21" s="57"/>
      <c r="C21" s="57"/>
      <c r="E21" s="59">
        <v>197450</v>
      </c>
      <c r="F21" s="59">
        <v>198427</v>
      </c>
      <c r="G21" s="60">
        <v>199018</v>
      </c>
      <c r="H21" s="61">
        <v>197944</v>
      </c>
      <c r="I21" s="62">
        <v>195155</v>
      </c>
      <c r="J21" s="63">
        <f t="shared" si="0"/>
        <v>0.49480881235755886</v>
      </c>
      <c r="K21" s="63">
        <f t="shared" si="0"/>
        <v>0.29784253151032875</v>
      </c>
      <c r="L21" s="63">
        <f t="shared" si="0"/>
        <v>-0.5396496799284487</v>
      </c>
      <c r="M21" s="63">
        <f t="shared" si="0"/>
        <v>-1.4089843592127067</v>
      </c>
      <c r="N21" s="64">
        <v>1237.711</v>
      </c>
      <c r="O21" s="65">
        <f>I21/N21</f>
        <v>157.67412586621595</v>
      </c>
      <c r="P21" s="66" t="s">
        <v>51</v>
      </c>
    </row>
    <row r="22" spans="1:17" s="58" customFormat="1" ht="21" customHeight="1">
      <c r="A22" s="56" t="s">
        <v>38</v>
      </c>
      <c r="B22" s="57" t="s">
        <v>52</v>
      </c>
      <c r="C22" s="57"/>
      <c r="E22" s="59">
        <v>19633</v>
      </c>
      <c r="F22" s="59">
        <v>19378</v>
      </c>
      <c r="G22" s="60">
        <v>19227</v>
      </c>
      <c r="H22" s="61">
        <v>19224</v>
      </c>
      <c r="I22" s="62">
        <v>19239</v>
      </c>
      <c r="J22" s="63">
        <f t="shared" si="0"/>
        <v>-1.2988335964956961</v>
      </c>
      <c r="K22" s="63">
        <f t="shared" si="0"/>
        <v>-0.77923418309423054</v>
      </c>
      <c r="L22" s="63">
        <f t="shared" si="0"/>
        <v>-1.5603058199407084E-2</v>
      </c>
      <c r="M22" s="63">
        <f t="shared" si="0"/>
        <v>7.8027465667915102E-2</v>
      </c>
      <c r="N22" s="64"/>
      <c r="O22" s="68" t="s">
        <v>32</v>
      </c>
      <c r="P22" s="66" t="s">
        <v>53</v>
      </c>
    </row>
    <row r="23" spans="1:17" s="58" customFormat="1" ht="21" customHeight="1">
      <c r="A23" s="56" t="s">
        <v>38</v>
      </c>
      <c r="B23" s="57" t="s">
        <v>34</v>
      </c>
      <c r="C23" s="57"/>
      <c r="E23" s="59">
        <v>177817</v>
      </c>
      <c r="F23" s="59">
        <v>179049</v>
      </c>
      <c r="G23" s="60">
        <v>179791</v>
      </c>
      <c r="H23" s="61">
        <v>178720</v>
      </c>
      <c r="I23" s="62">
        <v>175916</v>
      </c>
      <c r="J23" s="63">
        <f t="shared" si="0"/>
        <v>0.69284714059960517</v>
      </c>
      <c r="K23" s="63">
        <f t="shared" si="0"/>
        <v>0.41441169735658956</v>
      </c>
      <c r="L23" s="63">
        <f t="shared" si="0"/>
        <v>-0.59569166421011066</v>
      </c>
      <c r="M23" s="63">
        <f t="shared" si="0"/>
        <v>-1.5689346463742166</v>
      </c>
      <c r="N23" s="64"/>
      <c r="O23" s="68" t="s">
        <v>32</v>
      </c>
      <c r="P23" s="66" t="s">
        <v>41</v>
      </c>
    </row>
    <row r="24" spans="1:17" s="58" customFormat="1" ht="21" customHeight="1">
      <c r="A24" s="56" t="s">
        <v>54</v>
      </c>
      <c r="B24" s="57"/>
      <c r="C24" s="57"/>
      <c r="E24" s="59">
        <v>146078</v>
      </c>
      <c r="F24" s="59">
        <v>146406</v>
      </c>
      <c r="G24" s="60">
        <v>146691</v>
      </c>
      <c r="H24" s="61">
        <v>146883</v>
      </c>
      <c r="I24" s="62">
        <v>147396</v>
      </c>
      <c r="J24" s="63">
        <f t="shared" si="0"/>
        <v>0.22453757581566014</v>
      </c>
      <c r="K24" s="63">
        <f t="shared" si="0"/>
        <v>0.19466415310847915</v>
      </c>
      <c r="L24" s="63">
        <f t="shared" si="0"/>
        <v>0.13088737550360963</v>
      </c>
      <c r="M24" s="63">
        <f t="shared" si="0"/>
        <v>0.34925757235350585</v>
      </c>
      <c r="N24" s="64">
        <v>914.30600000000004</v>
      </c>
      <c r="O24" s="65">
        <f>I24/N24</f>
        <v>161.21079813541635</v>
      </c>
      <c r="P24" s="66" t="s">
        <v>55</v>
      </c>
    </row>
    <row r="25" spans="1:17" s="58" customFormat="1" ht="21" customHeight="1">
      <c r="A25" s="56" t="s">
        <v>38</v>
      </c>
      <c r="B25" s="57" t="s">
        <v>56</v>
      </c>
      <c r="C25" s="57"/>
      <c r="E25" s="59">
        <v>4438</v>
      </c>
      <c r="F25" s="59">
        <v>4495</v>
      </c>
      <c r="G25" s="60">
        <v>4536</v>
      </c>
      <c r="H25" s="61">
        <v>4619</v>
      </c>
      <c r="I25" s="62">
        <v>4674</v>
      </c>
      <c r="J25" s="63">
        <f t="shared" ref="J25:M38" si="1">(F25-E25)*100/E25</f>
        <v>1.2843623253717891</v>
      </c>
      <c r="K25" s="63">
        <f t="shared" si="1"/>
        <v>0.91212458286985543</v>
      </c>
      <c r="L25" s="63">
        <f t="shared" si="1"/>
        <v>1.8298059964726632</v>
      </c>
      <c r="M25" s="63">
        <f t="shared" si="1"/>
        <v>1.1907339250920113</v>
      </c>
      <c r="N25" s="64"/>
      <c r="O25" s="68" t="s">
        <v>32</v>
      </c>
      <c r="P25" s="66" t="s">
        <v>57</v>
      </c>
    </row>
    <row r="26" spans="1:17" s="58" customFormat="1" ht="21" customHeight="1">
      <c r="A26" s="56" t="s">
        <v>58</v>
      </c>
      <c r="B26" s="70" t="s">
        <v>34</v>
      </c>
      <c r="C26" s="70"/>
      <c r="E26" s="59">
        <v>141640</v>
      </c>
      <c r="F26" s="59">
        <v>141911</v>
      </c>
      <c r="G26" s="60">
        <v>142155</v>
      </c>
      <c r="H26" s="61">
        <v>142264</v>
      </c>
      <c r="I26" s="62">
        <v>142722</v>
      </c>
      <c r="J26" s="63">
        <f t="shared" si="1"/>
        <v>0.19133013273086699</v>
      </c>
      <c r="K26" s="63">
        <f t="shared" si="1"/>
        <v>0.17193875034352515</v>
      </c>
      <c r="L26" s="63">
        <f t="shared" si="1"/>
        <v>7.6676866800323595E-2</v>
      </c>
      <c r="M26" s="63">
        <f t="shared" si="1"/>
        <v>0.3219366810999269</v>
      </c>
      <c r="N26" s="64"/>
      <c r="O26" s="68" t="s">
        <v>32</v>
      </c>
      <c r="P26" s="66" t="s">
        <v>41</v>
      </c>
    </row>
    <row r="27" spans="1:17" s="4" customFormat="1" ht="21" customHeight="1">
      <c r="A27" s="1"/>
      <c r="B27" s="1" t="s">
        <v>0</v>
      </c>
      <c r="C27" s="3">
        <v>1.2</v>
      </c>
      <c r="D27" s="1" t="s">
        <v>59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71"/>
      <c r="Q27" s="71"/>
    </row>
    <row r="28" spans="1:17" s="5" customFormat="1" ht="21" customHeight="1">
      <c r="A28" s="1"/>
      <c r="B28" s="1" t="s">
        <v>2</v>
      </c>
      <c r="C28" s="3">
        <v>1.2</v>
      </c>
      <c r="D28" s="1" t="s">
        <v>60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71"/>
      <c r="Q28" s="71"/>
    </row>
    <row r="29" spans="1:17" s="5" customFormat="1" ht="7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7" s="13" customFormat="1" ht="21" customHeight="1">
      <c r="A30" s="6" t="s">
        <v>4</v>
      </c>
      <c r="B30" s="6"/>
      <c r="C30" s="6"/>
      <c r="D30" s="7"/>
      <c r="E30" s="8" t="s">
        <v>5</v>
      </c>
      <c r="F30" s="9"/>
      <c r="G30" s="9"/>
      <c r="H30" s="9"/>
      <c r="I30" s="10"/>
      <c r="J30" s="9" t="s">
        <v>6</v>
      </c>
      <c r="K30" s="9"/>
      <c r="L30" s="9"/>
      <c r="M30" s="10"/>
      <c r="N30" s="11"/>
      <c r="O30" s="11" t="s">
        <v>7</v>
      </c>
      <c r="P30" s="12" t="s">
        <v>8</v>
      </c>
    </row>
    <row r="31" spans="1:17" s="13" customFormat="1" ht="21" customHeight="1">
      <c r="A31" s="14"/>
      <c r="B31" s="14"/>
      <c r="C31" s="14"/>
      <c r="D31" s="15"/>
      <c r="E31" s="16" t="s">
        <v>9</v>
      </c>
      <c r="F31" s="17"/>
      <c r="G31" s="17"/>
      <c r="H31" s="17"/>
      <c r="I31" s="18"/>
      <c r="J31" s="17" t="s">
        <v>10</v>
      </c>
      <c r="K31" s="17"/>
      <c r="L31" s="17"/>
      <c r="M31" s="18"/>
      <c r="N31" s="19"/>
      <c r="O31" s="19" t="s">
        <v>11</v>
      </c>
      <c r="P31" s="20"/>
    </row>
    <row r="32" spans="1:17" s="13" customFormat="1" ht="21" customHeight="1">
      <c r="A32" s="14"/>
      <c r="B32" s="14"/>
      <c r="C32" s="14"/>
      <c r="D32" s="15"/>
      <c r="E32" s="21">
        <v>2547</v>
      </c>
      <c r="F32" s="21">
        <v>2548</v>
      </c>
      <c r="G32" s="22">
        <v>2549</v>
      </c>
      <c r="H32" s="23">
        <v>2550</v>
      </c>
      <c r="I32" s="22">
        <v>2551</v>
      </c>
      <c r="J32" s="21" t="s">
        <v>12</v>
      </c>
      <c r="K32" s="21" t="s">
        <v>13</v>
      </c>
      <c r="L32" s="22" t="s">
        <v>14</v>
      </c>
      <c r="M32" s="22" t="s">
        <v>15</v>
      </c>
      <c r="N32" s="19"/>
      <c r="O32" s="19" t="s">
        <v>16</v>
      </c>
      <c r="P32" s="20"/>
    </row>
    <row r="33" spans="1:16" s="13" customFormat="1" ht="21" customHeight="1">
      <c r="A33" s="14"/>
      <c r="B33" s="14"/>
      <c r="C33" s="14"/>
      <c r="D33" s="15"/>
      <c r="E33" s="24" t="s">
        <v>17</v>
      </c>
      <c r="F33" s="25" t="s">
        <v>18</v>
      </c>
      <c r="G33" s="26" t="s">
        <v>19</v>
      </c>
      <c r="H33" s="27" t="s">
        <v>20</v>
      </c>
      <c r="I33" s="26" t="s">
        <v>21</v>
      </c>
      <c r="J33" s="28" t="s">
        <v>22</v>
      </c>
      <c r="K33" s="25" t="s">
        <v>23</v>
      </c>
      <c r="L33" s="26" t="s">
        <v>24</v>
      </c>
      <c r="M33" s="26" t="s">
        <v>25</v>
      </c>
      <c r="N33" s="29"/>
      <c r="O33" s="19" t="s">
        <v>26</v>
      </c>
      <c r="P33" s="20"/>
    </row>
    <row r="34" spans="1:16" s="13" customFormat="1" ht="21" customHeight="1">
      <c r="A34" s="30"/>
      <c r="B34" s="30"/>
      <c r="C34" s="30"/>
      <c r="D34" s="31"/>
      <c r="E34" s="72"/>
      <c r="F34" s="32"/>
      <c r="G34" s="33"/>
      <c r="H34" s="34"/>
      <c r="I34" s="34"/>
      <c r="J34" s="32"/>
      <c r="K34" s="33"/>
      <c r="L34" s="34"/>
      <c r="M34" s="34"/>
      <c r="N34" s="36"/>
      <c r="O34" s="73" t="s">
        <v>27</v>
      </c>
      <c r="P34" s="37"/>
    </row>
    <row r="35" spans="1:16" s="58" customFormat="1" ht="21" customHeight="1">
      <c r="A35" s="74" t="s">
        <v>61</v>
      </c>
      <c r="B35" s="74"/>
      <c r="C35" s="74"/>
      <c r="D35" s="75"/>
      <c r="E35" s="76">
        <v>47598</v>
      </c>
      <c r="F35" s="76">
        <v>47576</v>
      </c>
      <c r="G35" s="60">
        <v>47661</v>
      </c>
      <c r="H35" s="61">
        <v>47711</v>
      </c>
      <c r="I35" s="62">
        <v>47766</v>
      </c>
      <c r="J35" s="77">
        <f t="shared" ref="J35:M50" si="2">(F35-E35)*100/E35</f>
        <v>-4.6220429429807974E-2</v>
      </c>
      <c r="K35" s="77">
        <f t="shared" si="2"/>
        <v>0.17866151000504457</v>
      </c>
      <c r="L35" s="78">
        <f t="shared" si="2"/>
        <v>0.10490757642516943</v>
      </c>
      <c r="M35" s="78">
        <f t="shared" si="2"/>
        <v>0.11527739934187085</v>
      </c>
      <c r="N35" s="79">
        <v>248.845</v>
      </c>
      <c r="O35" s="65">
        <f>I35/N35</f>
        <v>191.95081275492777</v>
      </c>
      <c r="P35" s="66" t="s">
        <v>62</v>
      </c>
    </row>
    <row r="36" spans="1:16" s="58" customFormat="1" ht="21" customHeight="1">
      <c r="A36" s="70" t="s">
        <v>38</v>
      </c>
      <c r="B36" s="57" t="s">
        <v>63</v>
      </c>
      <c r="C36" s="57"/>
      <c r="E36" s="59">
        <v>10686</v>
      </c>
      <c r="F36" s="59">
        <v>10726</v>
      </c>
      <c r="G36" s="60">
        <v>10822</v>
      </c>
      <c r="H36" s="61">
        <v>10807</v>
      </c>
      <c r="I36" s="62">
        <v>10799</v>
      </c>
      <c r="J36" s="80">
        <f t="shared" si="2"/>
        <v>0.37432154220475389</v>
      </c>
      <c r="K36" s="80">
        <f t="shared" si="2"/>
        <v>0.89502144322207722</v>
      </c>
      <c r="L36" s="63">
        <f t="shared" si="2"/>
        <v>-0.13860654222879321</v>
      </c>
      <c r="M36" s="63">
        <f t="shared" si="2"/>
        <v>-7.402609419820487E-2</v>
      </c>
      <c r="N36" s="64"/>
      <c r="O36" s="68" t="s">
        <v>32</v>
      </c>
      <c r="P36" s="66" t="s">
        <v>64</v>
      </c>
    </row>
    <row r="37" spans="1:16" s="58" customFormat="1" ht="21" customHeight="1">
      <c r="A37" s="56" t="s">
        <v>38</v>
      </c>
      <c r="B37" s="57" t="s">
        <v>34</v>
      </c>
      <c r="C37" s="57"/>
      <c r="E37" s="59">
        <v>36912</v>
      </c>
      <c r="F37" s="59">
        <v>36850</v>
      </c>
      <c r="G37" s="60">
        <v>36839</v>
      </c>
      <c r="H37" s="61">
        <v>36904</v>
      </c>
      <c r="I37" s="62">
        <v>36967</v>
      </c>
      <c r="J37" s="80">
        <f t="shared" si="2"/>
        <v>-0.16796705678370177</v>
      </c>
      <c r="K37" s="80">
        <f t="shared" si="2"/>
        <v>-2.9850746268656716E-2</v>
      </c>
      <c r="L37" s="63">
        <f t="shared" si="2"/>
        <v>0.17644344309020332</v>
      </c>
      <c r="M37" s="63">
        <f t="shared" si="2"/>
        <v>0.17071320182094082</v>
      </c>
      <c r="N37" s="64"/>
      <c r="O37" s="68" t="s">
        <v>32</v>
      </c>
      <c r="P37" s="66" t="s">
        <v>41</v>
      </c>
    </row>
    <row r="38" spans="1:16" s="58" customFormat="1" ht="21" customHeight="1">
      <c r="A38" s="56" t="s">
        <v>65</v>
      </c>
      <c r="B38" s="57"/>
      <c r="C38" s="57"/>
      <c r="E38" s="59">
        <v>68131</v>
      </c>
      <c r="F38" s="59">
        <v>68208</v>
      </c>
      <c r="G38" s="60">
        <v>68378</v>
      </c>
      <c r="H38" s="61">
        <v>67990</v>
      </c>
      <c r="I38" s="62">
        <v>68000</v>
      </c>
      <c r="J38" s="80">
        <f t="shared" si="2"/>
        <v>0.11301756909483202</v>
      </c>
      <c r="K38" s="80">
        <f t="shared" si="2"/>
        <v>0.24923762608491673</v>
      </c>
      <c r="L38" s="63">
        <f t="shared" si="2"/>
        <v>-0.56743396999034779</v>
      </c>
      <c r="M38" s="63">
        <f t="shared" si="2"/>
        <v>1.4708045300779526E-2</v>
      </c>
      <c r="N38" s="64">
        <v>285.47500000000002</v>
      </c>
      <c r="O38" s="65">
        <f>I38/N38</f>
        <v>238.19949207461246</v>
      </c>
      <c r="P38" s="66" t="s">
        <v>66</v>
      </c>
    </row>
    <row r="39" spans="1:16" s="58" customFormat="1" ht="21" customHeight="1">
      <c r="B39" s="56" t="s">
        <v>67</v>
      </c>
      <c r="C39" s="57"/>
      <c r="E39" s="59">
        <v>2836</v>
      </c>
      <c r="F39" s="59">
        <v>2829</v>
      </c>
      <c r="G39" s="60">
        <v>2814</v>
      </c>
      <c r="H39" s="61">
        <v>2868</v>
      </c>
      <c r="I39" s="62">
        <v>2872</v>
      </c>
      <c r="J39" s="80">
        <f t="shared" si="2"/>
        <v>-0.24682651622002821</v>
      </c>
      <c r="K39" s="80">
        <f t="shared" si="2"/>
        <v>-0.53022269353128315</v>
      </c>
      <c r="L39" s="63">
        <f t="shared" si="2"/>
        <v>1.9189765458422174</v>
      </c>
      <c r="M39" s="63">
        <f t="shared" si="2"/>
        <v>0.1394700139470014</v>
      </c>
      <c r="N39" s="64"/>
      <c r="O39" s="68" t="s">
        <v>32</v>
      </c>
      <c r="P39" s="66" t="s">
        <v>68</v>
      </c>
    </row>
    <row r="40" spans="1:16" s="58" customFormat="1" ht="21" customHeight="1">
      <c r="B40" s="56" t="s">
        <v>34</v>
      </c>
      <c r="C40" s="57"/>
      <c r="E40" s="59">
        <v>65295</v>
      </c>
      <c r="F40" s="59">
        <v>65379</v>
      </c>
      <c r="G40" s="60">
        <v>65564</v>
      </c>
      <c r="H40" s="61">
        <v>65122</v>
      </c>
      <c r="I40" s="62">
        <v>65128</v>
      </c>
      <c r="J40" s="80">
        <f t="shared" si="2"/>
        <v>0.12864691017688951</v>
      </c>
      <c r="K40" s="80">
        <f t="shared" si="2"/>
        <v>0.28296547821165818</v>
      </c>
      <c r="L40" s="63">
        <f t="shared" si="2"/>
        <v>-0.67415044841681415</v>
      </c>
      <c r="M40" s="63">
        <f t="shared" si="2"/>
        <v>9.2134762445870832E-3</v>
      </c>
      <c r="N40" s="64"/>
      <c r="O40" s="68" t="s">
        <v>32</v>
      </c>
      <c r="P40" s="66" t="s">
        <v>41</v>
      </c>
    </row>
    <row r="41" spans="1:16" s="58" customFormat="1" ht="21" customHeight="1">
      <c r="A41" s="57" t="s">
        <v>69</v>
      </c>
      <c r="B41" s="57"/>
      <c r="C41" s="57"/>
      <c r="E41" s="59">
        <v>103218</v>
      </c>
      <c r="F41" s="59">
        <v>103397</v>
      </c>
      <c r="G41" s="60">
        <v>103601</v>
      </c>
      <c r="H41" s="61">
        <v>104026</v>
      </c>
      <c r="I41" s="62">
        <v>104015</v>
      </c>
      <c r="J41" s="80">
        <f t="shared" si="2"/>
        <v>0.17341936483946599</v>
      </c>
      <c r="K41" s="80">
        <f t="shared" si="2"/>
        <v>0.19729779393986285</v>
      </c>
      <c r="L41" s="63">
        <f t="shared" si="2"/>
        <v>0.41022770050482138</v>
      </c>
      <c r="M41" s="63">
        <f t="shared" si="2"/>
        <v>-1.0574279507046315E-2</v>
      </c>
      <c r="N41" s="64">
        <v>723.05499999999995</v>
      </c>
      <c r="O41" s="65">
        <f>I41/N41</f>
        <v>143.85489347283402</v>
      </c>
      <c r="P41" s="66" t="s">
        <v>70</v>
      </c>
    </row>
    <row r="42" spans="1:16" s="58" customFormat="1" ht="21" customHeight="1">
      <c r="B42" s="56" t="s">
        <v>71</v>
      </c>
      <c r="C42" s="57"/>
      <c r="E42" s="59">
        <v>10868</v>
      </c>
      <c r="F42" s="59">
        <v>10901</v>
      </c>
      <c r="G42" s="60">
        <v>10900</v>
      </c>
      <c r="H42" s="61">
        <v>10947</v>
      </c>
      <c r="I42" s="62">
        <v>10870</v>
      </c>
      <c r="J42" s="80">
        <f t="shared" si="2"/>
        <v>0.30364372469635625</v>
      </c>
      <c r="K42" s="80">
        <f t="shared" si="2"/>
        <v>-9.1734703238235023E-3</v>
      </c>
      <c r="L42" s="63">
        <f t="shared" si="2"/>
        <v>0.43119266055045874</v>
      </c>
      <c r="M42" s="63">
        <f t="shared" si="2"/>
        <v>-0.70338905636247373</v>
      </c>
      <c r="N42" s="64"/>
      <c r="O42" s="68" t="s">
        <v>32</v>
      </c>
      <c r="P42" s="66" t="s">
        <v>72</v>
      </c>
    </row>
    <row r="43" spans="1:16" s="58" customFormat="1" ht="21" customHeight="1">
      <c r="B43" s="56" t="s">
        <v>34</v>
      </c>
      <c r="C43" s="69"/>
      <c r="E43" s="59">
        <v>92350</v>
      </c>
      <c r="F43" s="59">
        <v>92496</v>
      </c>
      <c r="G43" s="60">
        <v>92701</v>
      </c>
      <c r="H43" s="61">
        <v>93079</v>
      </c>
      <c r="I43" s="62">
        <v>93145</v>
      </c>
      <c r="J43" s="80">
        <f t="shared" si="2"/>
        <v>0.15809420682187331</v>
      </c>
      <c r="K43" s="80">
        <f t="shared" si="2"/>
        <v>0.22163120567375885</v>
      </c>
      <c r="L43" s="63">
        <f t="shared" si="2"/>
        <v>0.40776259155780414</v>
      </c>
      <c r="M43" s="63">
        <f t="shared" si="2"/>
        <v>7.0907508675426251E-2</v>
      </c>
      <c r="N43" s="64"/>
      <c r="O43" s="68" t="s">
        <v>32</v>
      </c>
      <c r="P43" s="66" t="s">
        <v>41</v>
      </c>
    </row>
    <row r="44" spans="1:16" s="58" customFormat="1" ht="21" customHeight="1">
      <c r="A44" s="57" t="s">
        <v>73</v>
      </c>
      <c r="B44" s="57"/>
      <c r="C44" s="57"/>
      <c r="E44" s="59">
        <v>82458</v>
      </c>
      <c r="F44" s="59">
        <v>82333</v>
      </c>
      <c r="G44" s="60">
        <v>82241</v>
      </c>
      <c r="H44" s="61">
        <v>81779</v>
      </c>
      <c r="I44" s="62">
        <v>81535</v>
      </c>
      <c r="J44" s="80">
        <f t="shared" si="2"/>
        <v>-0.15159232579009921</v>
      </c>
      <c r="K44" s="80">
        <f t="shared" si="2"/>
        <v>-0.11174134308236065</v>
      </c>
      <c r="L44" s="63">
        <f t="shared" si="2"/>
        <v>-0.56176359723252389</v>
      </c>
      <c r="M44" s="63">
        <f t="shared" si="2"/>
        <v>-0.29836510595629684</v>
      </c>
      <c r="N44" s="64">
        <v>498.80599999999998</v>
      </c>
      <c r="O44" s="65">
        <f>I44/N44</f>
        <v>163.46034329979992</v>
      </c>
      <c r="P44" s="66" t="s">
        <v>74</v>
      </c>
    </row>
    <row r="45" spans="1:16" s="58" customFormat="1" ht="21" customHeight="1">
      <c r="B45" s="56" t="s">
        <v>75</v>
      </c>
      <c r="C45" s="57"/>
      <c r="E45" s="59">
        <v>4430</v>
      </c>
      <c r="F45" s="59">
        <v>4382</v>
      </c>
      <c r="G45" s="60">
        <v>4448</v>
      </c>
      <c r="H45" s="61">
        <v>4703</v>
      </c>
      <c r="I45" s="62">
        <v>4540</v>
      </c>
      <c r="J45" s="80">
        <f t="shared" si="2"/>
        <v>-1.0835214446952597</v>
      </c>
      <c r="K45" s="80">
        <f t="shared" si="2"/>
        <v>1.5061615700593336</v>
      </c>
      <c r="L45" s="63">
        <f t="shared" si="2"/>
        <v>5.7329136690647484</v>
      </c>
      <c r="M45" s="63">
        <f t="shared" si="2"/>
        <v>-3.4658728471188605</v>
      </c>
      <c r="N45" s="64"/>
      <c r="O45" s="68" t="s">
        <v>32</v>
      </c>
      <c r="P45" s="66" t="s">
        <v>76</v>
      </c>
    </row>
    <row r="46" spans="1:16" s="58" customFormat="1" ht="21" customHeight="1">
      <c r="B46" s="56" t="s">
        <v>34</v>
      </c>
      <c r="C46" s="57"/>
      <c r="E46" s="59">
        <v>78028</v>
      </c>
      <c r="F46" s="59">
        <v>77951</v>
      </c>
      <c r="G46" s="60">
        <v>77793</v>
      </c>
      <c r="H46" s="61">
        <v>77076</v>
      </c>
      <c r="I46" s="62">
        <v>76995</v>
      </c>
      <c r="J46" s="80">
        <f t="shared" si="2"/>
        <v>-9.8682524222074131E-2</v>
      </c>
      <c r="K46" s="80">
        <f t="shared" si="2"/>
        <v>-0.20269143436261242</v>
      </c>
      <c r="L46" s="63">
        <f t="shared" si="2"/>
        <v>-0.92167675754887968</v>
      </c>
      <c r="M46" s="63">
        <f t="shared" si="2"/>
        <v>-0.10509107893507706</v>
      </c>
      <c r="N46" s="64"/>
      <c r="O46" s="68" t="s">
        <v>32</v>
      </c>
      <c r="P46" s="66" t="s">
        <v>41</v>
      </c>
    </row>
    <row r="47" spans="1:16" s="58" customFormat="1" ht="21" customHeight="1">
      <c r="A47" s="57" t="s">
        <v>77</v>
      </c>
      <c r="B47" s="57"/>
      <c r="C47" s="57"/>
      <c r="E47" s="59">
        <v>109600</v>
      </c>
      <c r="F47" s="59">
        <v>109618</v>
      </c>
      <c r="G47" s="60">
        <v>109416</v>
      </c>
      <c r="H47" s="61">
        <v>108104</v>
      </c>
      <c r="I47" s="62">
        <v>107960</v>
      </c>
      <c r="J47" s="80">
        <f t="shared" si="2"/>
        <v>1.6423357664233577E-2</v>
      </c>
      <c r="K47" s="80">
        <f t="shared" si="2"/>
        <v>-0.18427630498640735</v>
      </c>
      <c r="L47" s="63">
        <f t="shared" si="2"/>
        <v>-1.199093368428749</v>
      </c>
      <c r="M47" s="63">
        <f t="shared" si="2"/>
        <v>-0.13320506179234812</v>
      </c>
      <c r="N47" s="64">
        <v>406.613</v>
      </c>
      <c r="O47" s="65">
        <f>I47/N47</f>
        <v>265.5104485100083</v>
      </c>
      <c r="P47" s="66" t="s">
        <v>78</v>
      </c>
    </row>
    <row r="48" spans="1:16" s="58" customFormat="1" ht="21" customHeight="1">
      <c r="B48" s="56" t="s">
        <v>79</v>
      </c>
      <c r="C48" s="57"/>
      <c r="E48" s="59">
        <v>3494</v>
      </c>
      <c r="F48" s="59">
        <v>3673</v>
      </c>
      <c r="G48" s="60">
        <v>3669</v>
      </c>
      <c r="H48" s="61">
        <v>3505</v>
      </c>
      <c r="I48" s="62">
        <v>3442</v>
      </c>
      <c r="J48" s="80">
        <f t="shared" si="2"/>
        <v>5.1230681167716083</v>
      </c>
      <c r="K48" s="80">
        <f t="shared" si="2"/>
        <v>-0.10890280424720937</v>
      </c>
      <c r="L48" s="63">
        <f t="shared" si="2"/>
        <v>-4.4698828018533661</v>
      </c>
      <c r="M48" s="63">
        <f t="shared" si="2"/>
        <v>-1.7974322396576319</v>
      </c>
      <c r="N48" s="64"/>
      <c r="O48" s="68" t="s">
        <v>32</v>
      </c>
      <c r="P48" s="66" t="s">
        <v>80</v>
      </c>
    </row>
    <row r="49" spans="1:19" s="58" customFormat="1" ht="21" customHeight="1">
      <c r="B49" s="56" t="s">
        <v>34</v>
      </c>
      <c r="C49" s="57"/>
      <c r="E49" s="59">
        <v>106106</v>
      </c>
      <c r="F49" s="59">
        <v>105945</v>
      </c>
      <c r="G49" s="60">
        <v>105747</v>
      </c>
      <c r="H49" s="61">
        <v>104599</v>
      </c>
      <c r="I49" s="62">
        <v>104518</v>
      </c>
      <c r="J49" s="80">
        <f t="shared" si="2"/>
        <v>-0.15173505739543475</v>
      </c>
      <c r="K49" s="80">
        <f t="shared" si="2"/>
        <v>-0.18688942375761008</v>
      </c>
      <c r="L49" s="63">
        <f t="shared" si="2"/>
        <v>-1.0856099936641228</v>
      </c>
      <c r="M49" s="63">
        <f t="shared" si="2"/>
        <v>-7.7438598839377051E-2</v>
      </c>
      <c r="N49" s="64"/>
      <c r="O49" s="68" t="s">
        <v>32</v>
      </c>
      <c r="P49" s="66" t="s">
        <v>41</v>
      </c>
    </row>
    <row r="50" spans="1:19" s="58" customFormat="1" ht="21" customHeight="1">
      <c r="A50" s="57" t="s">
        <v>81</v>
      </c>
      <c r="B50" s="57"/>
      <c r="C50" s="57"/>
      <c r="E50" s="59">
        <v>10701</v>
      </c>
      <c r="F50" s="59">
        <v>10655</v>
      </c>
      <c r="G50" s="60">
        <v>10578</v>
      </c>
      <c r="H50" s="61">
        <v>10520</v>
      </c>
      <c r="I50" s="62">
        <v>10535</v>
      </c>
      <c r="J50" s="80">
        <f t="shared" si="2"/>
        <v>-0.42986636762919356</v>
      </c>
      <c r="K50" s="80">
        <f t="shared" si="2"/>
        <v>-0.72266541529798212</v>
      </c>
      <c r="L50" s="63">
        <f t="shared" si="2"/>
        <v>-0.54830780865948192</v>
      </c>
      <c r="M50" s="63">
        <f t="shared" si="2"/>
        <v>0.14258555133079848</v>
      </c>
      <c r="N50" s="64">
        <v>49.582000000000001</v>
      </c>
      <c r="O50" s="65">
        <f>I50/N50</f>
        <v>212.47630188374814</v>
      </c>
      <c r="P50" s="66" t="s">
        <v>82</v>
      </c>
    </row>
    <row r="51" spans="1:19" s="58" customFormat="1" ht="21" customHeight="1">
      <c r="B51" s="56" t="s">
        <v>83</v>
      </c>
      <c r="C51" s="57"/>
      <c r="E51" s="59">
        <v>6193</v>
      </c>
      <c r="F51" s="59">
        <v>6149</v>
      </c>
      <c r="G51" s="60">
        <v>6103</v>
      </c>
      <c r="H51" s="61">
        <v>6061</v>
      </c>
      <c r="I51" s="62">
        <v>6101</v>
      </c>
      <c r="J51" s="80">
        <f t="shared" ref="J51:M65" si="3">(F51-E51)*100/E51</f>
        <v>-0.71047957371225579</v>
      </c>
      <c r="K51" s="80">
        <f t="shared" si="3"/>
        <v>-0.74808912018214346</v>
      </c>
      <c r="L51" s="63">
        <f t="shared" si="3"/>
        <v>-0.68818613796493533</v>
      </c>
      <c r="M51" s="63">
        <f t="shared" si="3"/>
        <v>0.65995710278831876</v>
      </c>
      <c r="N51" s="64"/>
      <c r="O51" s="68" t="s">
        <v>32</v>
      </c>
      <c r="P51" s="66" t="s">
        <v>84</v>
      </c>
    </row>
    <row r="52" spans="1:19" s="58" customFormat="1" ht="21" customHeight="1">
      <c r="B52" s="56" t="s">
        <v>34</v>
      </c>
      <c r="C52" s="70"/>
      <c r="E52" s="59">
        <v>4508</v>
      </c>
      <c r="F52" s="59">
        <v>4506</v>
      </c>
      <c r="G52" s="60">
        <v>4475</v>
      </c>
      <c r="H52" s="61">
        <v>4459</v>
      </c>
      <c r="I52" s="62">
        <v>4434</v>
      </c>
      <c r="J52" s="80">
        <f t="shared" si="3"/>
        <v>-4.4365572315882874E-2</v>
      </c>
      <c r="K52" s="80">
        <f t="shared" si="3"/>
        <v>-0.68797159343098091</v>
      </c>
      <c r="L52" s="63">
        <f t="shared" si="3"/>
        <v>-0.35754189944134079</v>
      </c>
      <c r="M52" s="63">
        <f t="shared" si="3"/>
        <v>-0.56066382596994846</v>
      </c>
      <c r="N52" s="64"/>
      <c r="O52" s="68" t="s">
        <v>32</v>
      </c>
      <c r="P52" s="66" t="s">
        <v>41</v>
      </c>
    </row>
    <row r="53" spans="1:19" s="81" customFormat="1" ht="21" customHeight="1">
      <c r="A53" s="1"/>
      <c r="B53" s="1" t="s">
        <v>0</v>
      </c>
      <c r="C53" s="3">
        <v>1.2</v>
      </c>
      <c r="D53" s="1" t="s">
        <v>59</v>
      </c>
      <c r="E53" s="1"/>
      <c r="F53" s="1"/>
      <c r="G53" s="1"/>
      <c r="I53" s="1"/>
      <c r="J53" s="1"/>
      <c r="K53" s="1"/>
      <c r="L53" s="1"/>
      <c r="M53" s="1"/>
      <c r="N53" s="1"/>
      <c r="O53" s="1"/>
      <c r="P53" s="1"/>
      <c r="Q53" s="1"/>
      <c r="R53" s="82"/>
      <c r="S53" s="82"/>
    </row>
    <row r="54" spans="1:19" s="81" customFormat="1" ht="21" customHeight="1">
      <c r="A54" s="1"/>
      <c r="B54" s="1" t="s">
        <v>2</v>
      </c>
      <c r="C54" s="3">
        <v>1.2</v>
      </c>
      <c r="D54" s="1" t="s">
        <v>60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9" s="5" customFormat="1" ht="3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9" s="13" customFormat="1" ht="21" customHeight="1">
      <c r="A56" s="6" t="s">
        <v>4</v>
      </c>
      <c r="B56" s="6"/>
      <c r="C56" s="6"/>
      <c r="D56" s="7"/>
      <c r="E56" s="8" t="s">
        <v>5</v>
      </c>
      <c r="F56" s="9"/>
      <c r="G56" s="9"/>
      <c r="H56" s="9"/>
      <c r="I56" s="10"/>
      <c r="J56" s="9" t="s">
        <v>6</v>
      </c>
      <c r="K56" s="9"/>
      <c r="L56" s="9"/>
      <c r="M56" s="10"/>
      <c r="N56" s="11"/>
      <c r="O56" s="11" t="s">
        <v>7</v>
      </c>
      <c r="P56" s="12" t="s">
        <v>8</v>
      </c>
    </row>
    <row r="57" spans="1:19" s="13" customFormat="1" ht="21" customHeight="1">
      <c r="A57" s="14"/>
      <c r="B57" s="14"/>
      <c r="C57" s="14"/>
      <c r="D57" s="15"/>
      <c r="E57" s="16" t="s">
        <v>9</v>
      </c>
      <c r="F57" s="17"/>
      <c r="G57" s="17"/>
      <c r="H57" s="17"/>
      <c r="I57" s="18"/>
      <c r="J57" s="17" t="s">
        <v>10</v>
      </c>
      <c r="K57" s="17"/>
      <c r="L57" s="17"/>
      <c r="M57" s="18"/>
      <c r="N57" s="19"/>
      <c r="O57" s="19" t="s">
        <v>11</v>
      </c>
      <c r="P57" s="20"/>
    </row>
    <row r="58" spans="1:19" s="13" customFormat="1" ht="21" customHeight="1">
      <c r="A58" s="14"/>
      <c r="B58" s="14"/>
      <c r="C58" s="14"/>
      <c r="D58" s="15"/>
      <c r="E58" s="21">
        <v>2547</v>
      </c>
      <c r="F58" s="21">
        <v>2548</v>
      </c>
      <c r="G58" s="22">
        <v>2549</v>
      </c>
      <c r="H58" s="23">
        <v>2550</v>
      </c>
      <c r="I58" s="22">
        <v>2551</v>
      </c>
      <c r="J58" s="21" t="s">
        <v>12</v>
      </c>
      <c r="K58" s="21" t="s">
        <v>13</v>
      </c>
      <c r="L58" s="22" t="s">
        <v>14</v>
      </c>
      <c r="M58" s="22" t="s">
        <v>15</v>
      </c>
      <c r="N58" s="19"/>
      <c r="O58" s="19" t="s">
        <v>16</v>
      </c>
      <c r="P58" s="20"/>
    </row>
    <row r="59" spans="1:19" s="13" customFormat="1" ht="21" customHeight="1">
      <c r="A59" s="14"/>
      <c r="B59" s="14"/>
      <c r="C59" s="14"/>
      <c r="D59" s="15"/>
      <c r="E59" s="24" t="s">
        <v>17</v>
      </c>
      <c r="F59" s="25" t="s">
        <v>18</v>
      </c>
      <c r="G59" s="26" t="s">
        <v>19</v>
      </c>
      <c r="H59" s="27" t="s">
        <v>20</v>
      </c>
      <c r="I59" s="26" t="s">
        <v>21</v>
      </c>
      <c r="J59" s="28" t="s">
        <v>22</v>
      </c>
      <c r="K59" s="25" t="s">
        <v>23</v>
      </c>
      <c r="L59" s="26" t="s">
        <v>24</v>
      </c>
      <c r="M59" s="26" t="s">
        <v>25</v>
      </c>
      <c r="N59" s="29"/>
      <c r="O59" s="19" t="s">
        <v>26</v>
      </c>
      <c r="P59" s="20"/>
    </row>
    <row r="60" spans="1:19" s="13" customFormat="1" ht="21" customHeight="1">
      <c r="A60" s="30"/>
      <c r="B60" s="30"/>
      <c r="C60" s="30"/>
      <c r="D60" s="31"/>
      <c r="E60" s="72"/>
      <c r="F60" s="32"/>
      <c r="G60" s="33"/>
      <c r="H60" s="34"/>
      <c r="I60" s="34"/>
      <c r="J60" s="32"/>
      <c r="K60" s="33"/>
      <c r="L60" s="34"/>
      <c r="M60" s="34"/>
      <c r="N60" s="36"/>
      <c r="O60" s="73" t="s">
        <v>27</v>
      </c>
      <c r="P60" s="37"/>
    </row>
    <row r="61" spans="1:19" s="58" customFormat="1" ht="21" customHeight="1">
      <c r="A61" s="70" t="s">
        <v>85</v>
      </c>
      <c r="B61" s="70"/>
      <c r="C61" s="74"/>
      <c r="D61" s="75"/>
      <c r="E61" s="76">
        <v>40996</v>
      </c>
      <c r="F61" s="83">
        <v>41132</v>
      </c>
      <c r="G61" s="60">
        <v>41271</v>
      </c>
      <c r="H61" s="61">
        <v>41361</v>
      </c>
      <c r="I61" s="62">
        <v>41390</v>
      </c>
      <c r="J61" s="80">
        <f t="shared" ref="J61:M76" si="4">(F61-E61)*100/E61</f>
        <v>0.33173968192018732</v>
      </c>
      <c r="K61" s="80">
        <f t="shared" si="4"/>
        <v>0.33793639988330254</v>
      </c>
      <c r="L61" s="78">
        <f t="shared" si="4"/>
        <v>0.21807080031983717</v>
      </c>
      <c r="M61" s="78">
        <f t="shared" si="4"/>
        <v>7.0114358937163029E-2</v>
      </c>
      <c r="N61" s="79">
        <v>194.58600000000001</v>
      </c>
      <c r="O61" s="65">
        <f>I61/N61</f>
        <v>212.70800571469684</v>
      </c>
      <c r="P61" s="66" t="s">
        <v>86</v>
      </c>
    </row>
    <row r="62" spans="1:19" s="58" customFormat="1" ht="21" customHeight="1">
      <c r="B62" s="56" t="s">
        <v>87</v>
      </c>
      <c r="C62" s="57"/>
      <c r="E62" s="59">
        <v>3132</v>
      </c>
      <c r="F62" s="83">
        <v>3128</v>
      </c>
      <c r="G62" s="60">
        <v>3148</v>
      </c>
      <c r="H62" s="61">
        <v>3137</v>
      </c>
      <c r="I62" s="62">
        <v>3177</v>
      </c>
      <c r="J62" s="80">
        <f t="shared" si="4"/>
        <v>-0.1277139208173691</v>
      </c>
      <c r="K62" s="80">
        <f t="shared" si="4"/>
        <v>0.63938618925831203</v>
      </c>
      <c r="L62" s="63">
        <f t="shared" si="4"/>
        <v>-0.34942820838627703</v>
      </c>
      <c r="M62" s="63">
        <f t="shared" si="4"/>
        <v>1.275103602167676</v>
      </c>
      <c r="N62" s="64"/>
      <c r="O62" s="68" t="s">
        <v>32</v>
      </c>
      <c r="P62" s="66" t="s">
        <v>88</v>
      </c>
    </row>
    <row r="63" spans="1:19" s="58" customFormat="1" ht="21" customHeight="1">
      <c r="B63" s="56" t="s">
        <v>34</v>
      </c>
      <c r="C63" s="57"/>
      <c r="E63" s="59">
        <v>37864</v>
      </c>
      <c r="F63" s="83">
        <v>38004</v>
      </c>
      <c r="G63" s="60">
        <v>38123</v>
      </c>
      <c r="H63" s="61">
        <v>38224</v>
      </c>
      <c r="I63" s="62">
        <v>38213</v>
      </c>
      <c r="J63" s="80">
        <f t="shared" si="4"/>
        <v>0.36974434819353474</v>
      </c>
      <c r="K63" s="80">
        <f t="shared" si="4"/>
        <v>0.3131249342174508</v>
      </c>
      <c r="L63" s="63">
        <f t="shared" si="4"/>
        <v>0.26493193085538913</v>
      </c>
      <c r="M63" s="63">
        <f t="shared" si="4"/>
        <v>-2.8777731268313102E-2</v>
      </c>
      <c r="N63" s="64"/>
      <c r="O63" s="68" t="s">
        <v>32</v>
      </c>
      <c r="P63" s="66" t="s">
        <v>41</v>
      </c>
    </row>
    <row r="64" spans="1:19" s="58" customFormat="1" ht="21" customHeight="1">
      <c r="A64" s="56" t="s">
        <v>89</v>
      </c>
      <c r="B64" s="57"/>
      <c r="C64" s="57"/>
      <c r="E64" s="59">
        <v>37651</v>
      </c>
      <c r="F64" s="83">
        <v>37865</v>
      </c>
      <c r="G64" s="60">
        <v>37945</v>
      </c>
      <c r="H64" s="61">
        <v>38015</v>
      </c>
      <c r="I64" s="62">
        <v>38232</v>
      </c>
      <c r="J64" s="80">
        <f t="shared" si="4"/>
        <v>0.56837799792834187</v>
      </c>
      <c r="K64" s="80">
        <f t="shared" si="4"/>
        <v>0.21127690479334477</v>
      </c>
      <c r="L64" s="63">
        <f t="shared" si="4"/>
        <v>0.18447753327184083</v>
      </c>
      <c r="M64" s="63">
        <f t="shared" si="4"/>
        <v>0.57082730501117984</v>
      </c>
      <c r="N64" s="64">
        <v>256.85300000000001</v>
      </c>
      <c r="O64" s="65">
        <f>I64/N64</f>
        <v>148.84778453045126</v>
      </c>
      <c r="P64" s="66" t="s">
        <v>90</v>
      </c>
    </row>
    <row r="65" spans="1:16" s="58" customFormat="1" ht="21" customHeight="1">
      <c r="A65" s="57" t="s">
        <v>91</v>
      </c>
      <c r="B65" s="57"/>
      <c r="C65" s="57"/>
      <c r="E65" s="59">
        <v>51407</v>
      </c>
      <c r="F65" s="83">
        <v>51706</v>
      </c>
      <c r="G65" s="60">
        <v>51752</v>
      </c>
      <c r="H65" s="61">
        <v>51960</v>
      </c>
      <c r="I65" s="62">
        <v>51933</v>
      </c>
      <c r="J65" s="80">
        <f t="shared" si="4"/>
        <v>0.58163285155718092</v>
      </c>
      <c r="K65" s="80">
        <f t="shared" si="4"/>
        <v>8.8964530228600167E-2</v>
      </c>
      <c r="L65" s="63">
        <f t="shared" si="4"/>
        <v>0.40191683413201423</v>
      </c>
      <c r="M65" s="63">
        <f t="shared" si="4"/>
        <v>-5.1963048498845268E-2</v>
      </c>
      <c r="N65" s="64">
        <v>236.648</v>
      </c>
      <c r="O65" s="65">
        <f>I65/N65</f>
        <v>219.45252019877626</v>
      </c>
      <c r="P65" s="66" t="s">
        <v>92</v>
      </c>
    </row>
    <row r="66" spans="1:16" s="58" customFormat="1" ht="21" customHeight="1">
      <c r="B66" s="56" t="s">
        <v>93</v>
      </c>
      <c r="C66" s="57"/>
      <c r="E66" s="59">
        <v>4823</v>
      </c>
      <c r="F66" s="83">
        <v>4832</v>
      </c>
      <c r="G66" s="60">
        <v>4823</v>
      </c>
      <c r="H66" s="61">
        <v>4818</v>
      </c>
      <c r="I66" s="62">
        <v>4764</v>
      </c>
      <c r="J66" s="80">
        <f t="shared" si="4"/>
        <v>0.18660584698320548</v>
      </c>
      <c r="K66" s="80">
        <f t="shared" si="4"/>
        <v>-0.18625827814569537</v>
      </c>
      <c r="L66" s="63">
        <f t="shared" si="4"/>
        <v>-0.1036699149906697</v>
      </c>
      <c r="M66" s="63">
        <f t="shared" si="4"/>
        <v>-1.1207970112079702</v>
      </c>
      <c r="N66" s="64"/>
      <c r="O66" s="68" t="s">
        <v>32</v>
      </c>
      <c r="P66" s="66" t="s">
        <v>94</v>
      </c>
    </row>
    <row r="67" spans="1:16" s="58" customFormat="1" ht="21" customHeight="1">
      <c r="B67" s="56" t="s">
        <v>34</v>
      </c>
      <c r="C67" s="57"/>
      <c r="E67" s="59">
        <v>46584</v>
      </c>
      <c r="F67" s="83">
        <v>46874</v>
      </c>
      <c r="G67" s="60">
        <v>46929</v>
      </c>
      <c r="H67" s="61">
        <v>47142</v>
      </c>
      <c r="I67" s="62">
        <v>47169</v>
      </c>
      <c r="J67" s="80">
        <f t="shared" si="4"/>
        <v>0.62253134123304144</v>
      </c>
      <c r="K67" s="80">
        <f t="shared" si="4"/>
        <v>0.11733583649784529</v>
      </c>
      <c r="L67" s="63">
        <f t="shared" si="4"/>
        <v>0.45387713354215942</v>
      </c>
      <c r="M67" s="63">
        <f t="shared" si="4"/>
        <v>5.7273768613974797E-2</v>
      </c>
      <c r="N67" s="64"/>
      <c r="O67" s="68" t="s">
        <v>32</v>
      </c>
      <c r="P67" s="66" t="s">
        <v>41</v>
      </c>
    </row>
    <row r="68" spans="1:16" s="58" customFormat="1" ht="21" customHeight="1">
      <c r="A68" s="57" t="s">
        <v>95</v>
      </c>
      <c r="B68" s="57"/>
      <c r="C68" s="57"/>
      <c r="E68" s="59">
        <v>42543</v>
      </c>
      <c r="F68" s="83">
        <v>42623</v>
      </c>
      <c r="G68" s="60">
        <v>42895</v>
      </c>
      <c r="H68" s="61">
        <v>43062</v>
      </c>
      <c r="I68" s="62">
        <v>43339</v>
      </c>
      <c r="J68" s="80">
        <f t="shared" si="4"/>
        <v>0.18804503678631032</v>
      </c>
      <c r="K68" s="80">
        <f t="shared" si="4"/>
        <v>0.63815310982333484</v>
      </c>
      <c r="L68" s="63">
        <f t="shared" si="4"/>
        <v>0.38932276489101292</v>
      </c>
      <c r="M68" s="63">
        <f t="shared" si="4"/>
        <v>0.64325855742882354</v>
      </c>
      <c r="N68" s="64">
        <v>257.82600000000002</v>
      </c>
      <c r="O68" s="65">
        <f t="shared" ref="O68:O73" si="5">I68/N68</f>
        <v>168.09398586643704</v>
      </c>
      <c r="P68" s="66" t="s">
        <v>96</v>
      </c>
    </row>
    <row r="69" spans="1:16" s="58" customFormat="1" ht="21" customHeight="1">
      <c r="A69" s="57" t="s">
        <v>97</v>
      </c>
      <c r="B69" s="57"/>
      <c r="C69" s="56"/>
      <c r="D69" s="84"/>
      <c r="E69" s="59">
        <v>46557</v>
      </c>
      <c r="F69" s="83">
        <v>46888</v>
      </c>
      <c r="G69" s="60">
        <v>47155</v>
      </c>
      <c r="H69" s="61">
        <v>47390</v>
      </c>
      <c r="I69" s="62">
        <v>47681</v>
      </c>
      <c r="J69" s="80">
        <f t="shared" si="4"/>
        <v>0.71095646197134699</v>
      </c>
      <c r="K69" s="80">
        <f t="shared" si="4"/>
        <v>0.56944207473127451</v>
      </c>
      <c r="L69" s="63">
        <f t="shared" si="4"/>
        <v>0.49835648393595589</v>
      </c>
      <c r="M69" s="63">
        <f t="shared" si="4"/>
        <v>0.61405359780544422</v>
      </c>
      <c r="N69" s="64">
        <v>237.619</v>
      </c>
      <c r="O69" s="65">
        <f t="shared" si="5"/>
        <v>200.66156325883031</v>
      </c>
      <c r="P69" s="66" t="s">
        <v>98</v>
      </c>
    </row>
    <row r="70" spans="1:16" s="58" customFormat="1" ht="21" customHeight="1">
      <c r="A70" s="57" t="s">
        <v>99</v>
      </c>
      <c r="B70" s="57"/>
      <c r="C70" s="57"/>
      <c r="E70" s="59">
        <v>50180</v>
      </c>
      <c r="F70" s="83">
        <v>50585</v>
      </c>
      <c r="G70" s="60">
        <v>50843</v>
      </c>
      <c r="H70" s="61">
        <v>50349</v>
      </c>
      <c r="I70" s="62">
        <v>50664</v>
      </c>
      <c r="J70" s="80">
        <f t="shared" si="4"/>
        <v>0.80709445994420093</v>
      </c>
      <c r="K70" s="80">
        <f t="shared" si="4"/>
        <v>0.51003261836512803</v>
      </c>
      <c r="L70" s="63">
        <f t="shared" si="4"/>
        <v>-0.97161851188954229</v>
      </c>
      <c r="M70" s="63">
        <f t="shared" si="4"/>
        <v>0.62563308109396409</v>
      </c>
      <c r="N70" s="64">
        <v>940.10500000000002</v>
      </c>
      <c r="O70" s="65">
        <f t="shared" si="5"/>
        <v>53.891852505837115</v>
      </c>
      <c r="P70" s="66" t="s">
        <v>100</v>
      </c>
    </row>
    <row r="71" spans="1:16" s="58" customFormat="1" ht="21" customHeight="1">
      <c r="A71" s="57" t="s">
        <v>101</v>
      </c>
      <c r="B71" s="57"/>
      <c r="C71" s="57"/>
      <c r="E71" s="59">
        <v>17830</v>
      </c>
      <c r="F71" s="83">
        <v>17861</v>
      </c>
      <c r="G71" s="60">
        <v>17849</v>
      </c>
      <c r="H71" s="61">
        <v>17876</v>
      </c>
      <c r="I71" s="62">
        <v>17867</v>
      </c>
      <c r="J71" s="80">
        <f t="shared" si="4"/>
        <v>0.17386427369601795</v>
      </c>
      <c r="K71" s="80">
        <f t="shared" si="4"/>
        <v>-6.7185487934606131E-2</v>
      </c>
      <c r="L71" s="63">
        <f t="shared" si="4"/>
        <v>0.15126897865426633</v>
      </c>
      <c r="M71" s="63">
        <f t="shared" si="4"/>
        <v>-5.0346833743566792E-2</v>
      </c>
      <c r="N71" s="64">
        <v>95.837999999999994</v>
      </c>
      <c r="O71" s="65">
        <f t="shared" si="5"/>
        <v>186.4291825789353</v>
      </c>
      <c r="P71" s="66" t="s">
        <v>102</v>
      </c>
    </row>
    <row r="72" spans="1:16" s="58" customFormat="1" ht="21" customHeight="1">
      <c r="A72" s="57" t="s">
        <v>103</v>
      </c>
      <c r="B72" s="57"/>
      <c r="C72" s="57"/>
      <c r="E72" s="59">
        <v>35766</v>
      </c>
      <c r="F72" s="83">
        <v>35807</v>
      </c>
      <c r="G72" s="60">
        <v>35911</v>
      </c>
      <c r="H72" s="61">
        <v>35922</v>
      </c>
      <c r="I72" s="62">
        <v>36053</v>
      </c>
      <c r="J72" s="80">
        <f t="shared" si="4"/>
        <v>0.1146340099535872</v>
      </c>
      <c r="K72" s="80">
        <f t="shared" si="4"/>
        <v>0.29044600217834504</v>
      </c>
      <c r="L72" s="63">
        <f t="shared" si="4"/>
        <v>3.0631282893820836E-2</v>
      </c>
      <c r="M72" s="63">
        <f t="shared" si="4"/>
        <v>0.36467902678024611</v>
      </c>
      <c r="N72" s="64">
        <v>330.2</v>
      </c>
      <c r="O72" s="65">
        <f t="shared" si="5"/>
        <v>109.18534221683828</v>
      </c>
      <c r="P72" s="66" t="s">
        <v>104</v>
      </c>
    </row>
    <row r="73" spans="1:16" s="58" customFormat="1" ht="21" customHeight="1">
      <c r="A73" s="57" t="s">
        <v>105</v>
      </c>
      <c r="B73" s="57"/>
      <c r="C73" s="57"/>
      <c r="E73" s="59">
        <v>36341</v>
      </c>
      <c r="F73" s="83">
        <v>36325</v>
      </c>
      <c r="G73" s="60">
        <v>36236</v>
      </c>
      <c r="H73" s="61">
        <v>35985</v>
      </c>
      <c r="I73" s="62">
        <v>36009</v>
      </c>
      <c r="J73" s="80">
        <f t="shared" si="4"/>
        <v>-4.4027407060895404E-2</v>
      </c>
      <c r="K73" s="80">
        <f t="shared" si="4"/>
        <v>-0.24501032346868548</v>
      </c>
      <c r="L73" s="63">
        <f t="shared" si="4"/>
        <v>-0.69268131140302458</v>
      </c>
      <c r="M73" s="63">
        <f t="shared" si="4"/>
        <v>6.6694456023343063E-2</v>
      </c>
      <c r="N73" s="64">
        <v>225.45</v>
      </c>
      <c r="O73" s="65">
        <f t="shared" si="5"/>
        <v>159.72055888223554</v>
      </c>
      <c r="P73" s="66" t="s">
        <v>106</v>
      </c>
    </row>
    <row r="74" spans="1:16" s="58" customFormat="1" ht="21" customHeight="1">
      <c r="B74" s="56" t="s">
        <v>107</v>
      </c>
      <c r="C74" s="57"/>
      <c r="E74" s="59">
        <v>4012</v>
      </c>
      <c r="F74" s="83">
        <v>4022</v>
      </c>
      <c r="G74" s="60">
        <v>3988</v>
      </c>
      <c r="H74" s="61">
        <v>4006</v>
      </c>
      <c r="I74" s="62">
        <v>4022</v>
      </c>
      <c r="J74" s="80">
        <f t="shared" si="4"/>
        <v>0.24925224327018944</v>
      </c>
      <c r="K74" s="80">
        <f t="shared" si="4"/>
        <v>-0.84535057185479856</v>
      </c>
      <c r="L74" s="63">
        <f t="shared" si="4"/>
        <v>0.45135406218655966</v>
      </c>
      <c r="M74" s="63">
        <f t="shared" si="4"/>
        <v>0.39940089865202194</v>
      </c>
      <c r="N74" s="64"/>
      <c r="O74" s="68" t="s">
        <v>32</v>
      </c>
      <c r="P74" s="66" t="s">
        <v>108</v>
      </c>
    </row>
    <row r="75" spans="1:16" s="58" customFormat="1" ht="21" customHeight="1">
      <c r="B75" s="56" t="s">
        <v>34</v>
      </c>
      <c r="C75" s="57"/>
      <c r="E75" s="59">
        <v>32329</v>
      </c>
      <c r="F75" s="83">
        <v>32303</v>
      </c>
      <c r="G75" s="60">
        <v>32248</v>
      </c>
      <c r="H75" s="61">
        <v>31979</v>
      </c>
      <c r="I75" s="62">
        <v>31987</v>
      </c>
      <c r="J75" s="80">
        <f t="shared" si="4"/>
        <v>-8.0423149494262117E-2</v>
      </c>
      <c r="K75" s="80">
        <f t="shared" si="4"/>
        <v>-0.17026282388632635</v>
      </c>
      <c r="L75" s="63">
        <f t="shared" si="4"/>
        <v>-0.8341602580004962</v>
      </c>
      <c r="M75" s="63">
        <f t="shared" si="4"/>
        <v>2.5016417023671786E-2</v>
      </c>
      <c r="N75" s="64"/>
      <c r="O75" s="68" t="s">
        <v>32</v>
      </c>
      <c r="P75" s="66" t="s">
        <v>41</v>
      </c>
    </row>
    <row r="76" spans="1:16" s="58" customFormat="1" ht="21" customHeight="1">
      <c r="A76" s="56" t="s">
        <v>109</v>
      </c>
      <c r="B76" s="57"/>
      <c r="C76" s="57"/>
      <c r="E76" s="59">
        <v>23402</v>
      </c>
      <c r="F76" s="83">
        <v>23519</v>
      </c>
      <c r="G76" s="60">
        <v>23662</v>
      </c>
      <c r="H76" s="61">
        <v>23742</v>
      </c>
      <c r="I76" s="62">
        <v>23752</v>
      </c>
      <c r="J76" s="80">
        <f t="shared" si="4"/>
        <v>0.49995726860952056</v>
      </c>
      <c r="K76" s="80">
        <f t="shared" si="4"/>
        <v>0.60801904842892984</v>
      </c>
      <c r="L76" s="63">
        <f t="shared" si="4"/>
        <v>0.3380948356013862</v>
      </c>
      <c r="M76" s="63">
        <f t="shared" si="4"/>
        <v>4.2119450762362058E-2</v>
      </c>
      <c r="N76" s="64">
        <v>112.42</v>
      </c>
      <c r="O76" s="65">
        <f>I76/N76</f>
        <v>211.27913182707704</v>
      </c>
      <c r="P76" s="66" t="s">
        <v>110</v>
      </c>
    </row>
    <row r="77" spans="1:16" s="85" customFormat="1" ht="21" customHeight="1">
      <c r="A77" s="85" t="s">
        <v>111</v>
      </c>
      <c r="B77" s="86"/>
      <c r="C77" s="86"/>
      <c r="E77" s="87">
        <v>20828</v>
      </c>
      <c r="F77" s="88">
        <v>20857</v>
      </c>
      <c r="G77" s="89">
        <v>20729</v>
      </c>
      <c r="H77" s="90">
        <v>20654</v>
      </c>
      <c r="I77" s="91">
        <v>20527</v>
      </c>
      <c r="J77" s="92">
        <f t="shared" ref="J77:M91" si="6">(F77-E77)*100/E77</f>
        <v>0.1392356443249472</v>
      </c>
      <c r="K77" s="93">
        <f t="shared" si="6"/>
        <v>-0.61370283358105193</v>
      </c>
      <c r="L77" s="93">
        <f t="shared" si="6"/>
        <v>-0.36181195426696899</v>
      </c>
      <c r="M77" s="93">
        <f t="shared" si="6"/>
        <v>-0.61489299893483107</v>
      </c>
      <c r="N77" s="94">
        <v>137.864</v>
      </c>
      <c r="O77" s="95">
        <f>I77/N77</f>
        <v>148.8931120524575</v>
      </c>
      <c r="P77" s="96" t="s">
        <v>112</v>
      </c>
    </row>
    <row r="78" spans="1:16" s="56" customFormat="1" ht="9" customHeight="1">
      <c r="B78" s="70"/>
      <c r="C78" s="70"/>
      <c r="E78" s="97"/>
      <c r="F78" s="97"/>
      <c r="G78" s="97"/>
      <c r="H78" s="98"/>
      <c r="J78" s="99"/>
      <c r="K78" s="99"/>
      <c r="L78" s="99"/>
      <c r="O78" s="99"/>
    </row>
    <row r="79" spans="1:16" s="58" customFormat="1" ht="20.100000000000001" customHeight="1">
      <c r="B79" s="100" t="s">
        <v>113</v>
      </c>
      <c r="C79" s="58" t="s">
        <v>114</v>
      </c>
      <c r="H79" s="100"/>
    </row>
    <row r="80" spans="1:16" s="58" customFormat="1" ht="20.100000000000001" customHeight="1">
      <c r="B80" s="100" t="s">
        <v>115</v>
      </c>
      <c r="C80" s="5" t="s">
        <v>116</v>
      </c>
      <c r="H80" s="101"/>
    </row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</sheetData>
  <mergeCells count="18">
    <mergeCell ref="A56:D60"/>
    <mergeCell ref="E56:I56"/>
    <mergeCell ref="J56:M56"/>
    <mergeCell ref="P56:P60"/>
    <mergeCell ref="E57:I57"/>
    <mergeCell ref="J57:M57"/>
    <mergeCell ref="A30:D34"/>
    <mergeCell ref="E30:I30"/>
    <mergeCell ref="J30:M30"/>
    <mergeCell ref="P30:P34"/>
    <mergeCell ref="E31:I31"/>
    <mergeCell ref="J31:M31"/>
    <mergeCell ref="A4:D8"/>
    <mergeCell ref="E4:I4"/>
    <mergeCell ref="J4:M4"/>
    <mergeCell ref="P4:P8"/>
    <mergeCell ref="E5:I5"/>
    <mergeCell ref="J5:M5"/>
  </mergeCells>
  <pageMargins left="0.59055118110236227" right="0.51181102362204722" top="0.9055118110236221" bottom="0.51181102362204722" header="0.51181102362204722" footer="0.51181102362204722"/>
  <pageSetup paperSize="9" scale="94" orientation="landscape" r:id="rId1"/>
  <headerFooter alignWithMargins="0"/>
  <rowBreaks count="2" manualBreakCount="2">
    <brk id="26" max="15" man="1"/>
    <brk id="5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T-1.2.</vt:lpstr>
      <vt:lpstr>'T-1.2.'!Print_Area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2011-05-12T02:58:25Z</dcterms:created>
  <dcterms:modified xsi:type="dcterms:W3CDTF">2011-05-12T02:58:25Z</dcterms:modified>
</cp:coreProperties>
</file>