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11715" windowHeight="5625" tabRatio="174"/>
  </bookViews>
  <sheets>
    <sheet name="T-5.3" sheetId="21" r:id="rId1"/>
  </sheets>
  <calcPr calcId="144525"/>
</workbook>
</file>

<file path=xl/calcChain.xml><?xml version="1.0" encoding="utf-8"?>
<calcChain xmlns="http://schemas.openxmlformats.org/spreadsheetml/2006/main">
  <c r="P14" i="21" l="1"/>
  <c r="R11" i="21"/>
  <c r="R10" i="21"/>
  <c r="Q11" i="21"/>
  <c r="Q10" i="21" s="1"/>
  <c r="K11" i="21"/>
  <c r="K10" i="21"/>
  <c r="K9" i="21" s="1"/>
  <c r="J9" i="21" s="1"/>
  <c r="K15" i="21"/>
  <c r="L11" i="21"/>
  <c r="L10" i="21"/>
  <c r="L9" i="21" s="1"/>
  <c r="L15" i="21"/>
  <c r="N11" i="21"/>
  <c r="N10" i="21"/>
  <c r="O11" i="21"/>
  <c r="M11" i="21" s="1"/>
  <c r="N15" i="21"/>
  <c r="M15" i="21" s="1"/>
  <c r="O15" i="21"/>
  <c r="Q15" i="21"/>
  <c r="R15" i="21"/>
  <c r="P15" i="21" s="1"/>
  <c r="R9" i="21"/>
  <c r="T11" i="21"/>
  <c r="T10" i="21"/>
  <c r="T9" i="21" s="1"/>
  <c r="S9" i="21" s="1"/>
  <c r="T15" i="21"/>
  <c r="S15" i="21" s="1"/>
  <c r="U11" i="21"/>
  <c r="S11" i="21" s="1"/>
  <c r="U10" i="21"/>
  <c r="U9" i="21" s="1"/>
  <c r="U15" i="21"/>
  <c r="H11" i="21"/>
  <c r="G11" i="21" s="1"/>
  <c r="I11" i="21"/>
  <c r="I10" i="21" s="1"/>
  <c r="I9" i="21" s="1"/>
  <c r="J11" i="21"/>
  <c r="G18" i="21"/>
  <c r="G17" i="21"/>
  <c r="G16" i="21"/>
  <c r="I15" i="21"/>
  <c r="H15" i="21"/>
  <c r="G15" i="21" s="1"/>
  <c r="G14" i="21"/>
  <c r="G13" i="21"/>
  <c r="G12" i="21"/>
  <c r="S18" i="21"/>
  <c r="S17" i="21"/>
  <c r="S16" i="21"/>
  <c r="S14" i="21"/>
  <c r="S13" i="21"/>
  <c r="S12" i="21"/>
  <c r="P18" i="21"/>
  <c r="P17" i="21"/>
  <c r="P16" i="21"/>
  <c r="P13" i="21"/>
  <c r="P12" i="21"/>
  <c r="M18" i="21"/>
  <c r="M17" i="21"/>
  <c r="M16" i="21"/>
  <c r="M14" i="21"/>
  <c r="M13" i="21"/>
  <c r="M12" i="21"/>
  <c r="J12" i="21"/>
  <c r="J13" i="21"/>
  <c r="J14" i="21"/>
  <c r="J15" i="21"/>
  <c r="J16" i="21"/>
  <c r="J17" i="21"/>
  <c r="J18" i="21"/>
  <c r="Q9" i="21" l="1"/>
  <c r="P9" i="21" s="1"/>
  <c r="P10" i="21"/>
  <c r="O10" i="21"/>
  <c r="P11" i="21"/>
  <c r="J10" i="21"/>
  <c r="H10" i="21"/>
  <c r="N9" i="21"/>
  <c r="S10" i="21"/>
  <c r="G10" i="21" l="1"/>
  <c r="H9" i="21"/>
  <c r="G9" i="21" s="1"/>
  <c r="O9" i="21"/>
  <c r="M10" i="21"/>
  <c r="M9" i="21" s="1"/>
</calcChain>
</file>

<file path=xl/sharedStrings.xml><?xml version="1.0" encoding="utf-8"?>
<sst xmlns="http://schemas.openxmlformats.org/spreadsheetml/2006/main" count="78" uniqueCount="46">
  <si>
    <t>Total</t>
  </si>
  <si>
    <t>รวม</t>
  </si>
  <si>
    <t>ชาย</t>
  </si>
  <si>
    <t>หญิง</t>
  </si>
  <si>
    <t>Male</t>
  </si>
  <si>
    <t>Female</t>
  </si>
  <si>
    <t>ตาราง</t>
  </si>
  <si>
    <t>กำลังแรงงานรวม</t>
  </si>
  <si>
    <t>Total  labour  force</t>
  </si>
  <si>
    <t>รวมยอด</t>
  </si>
  <si>
    <t>TABLE</t>
  </si>
  <si>
    <t>สถานภาพแรงงาน</t>
  </si>
  <si>
    <t>Labour force status</t>
  </si>
  <si>
    <t>1. กำลังแรงงานปัจจุบัน</t>
  </si>
  <si>
    <t>1.  Current  labour force</t>
  </si>
  <si>
    <t>2.  กำลังแรงงานที่รอฤดูกาล</t>
  </si>
  <si>
    <t>2. Seasonally inactive labour force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</si>
  <si>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</si>
  <si>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</si>
  <si>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</si>
  <si>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</si>
  <si>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</si>
  <si>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</si>
  <si>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ผู้ไม่อยู่ในกำลังแรงงาน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</si>
  <si>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</si>
  <si>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</si>
  <si>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</si>
  <si>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</si>
  <si>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</si>
  <si>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</si>
  <si>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</si>
  <si>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</si>
  <si>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1.1  ผู้มีงานทำ</t>
  </si>
  <si>
    <t>1.1.  Employed</t>
  </si>
  <si>
    <t>1.2  ผู้ว่างงาน</t>
  </si>
  <si>
    <t>1.2  Unemployed</t>
  </si>
  <si>
    <t>3. Others</t>
  </si>
  <si>
    <t>ที่มา:</t>
  </si>
  <si>
    <t>Source:</t>
  </si>
  <si>
    <t xml:space="preserve">         -</t>
  </si>
  <si>
    <r>
      <t>2555</t>
    </r>
    <r>
      <rPr>
        <sz val="13"/>
        <rFont val="TH SarabunPSK"/>
        <family val="2"/>
      </rPr>
      <t xml:space="preserve"> (2012)</t>
    </r>
  </si>
  <si>
    <t>2556 (2013)</t>
  </si>
  <si>
    <t xml:space="preserve"> ตารางสถิติ  โครงการสำรวจภาวะการทำงานของประชากร พ.ศ. 2555-2556 ระดับจังหวัด  สำนักงานสถิติแห่งชาติ</t>
  </si>
  <si>
    <t xml:space="preserve"> Statistical tables, Labour Force Survey: 2012-2013, Provincial level,  National Statistical Office</t>
  </si>
  <si>
    <t>ประชากรอายุ 15 ปีขึ้นไป จำแนกตามเพศ และสถานภาพแรงงาน  เป็นรายไตรมาส  พ.ศ. 2555 - 2556</t>
  </si>
  <si>
    <t>POPULATION AGED 15 YEARS AND OVER BY SEX, LABOUR FORCE STATUS AND QUARTERLY: 2012 -2013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</si>
</sst>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96" formatCode="0.0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sz val="8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0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 applyFont="1"/>
    <xf numFmtId="0" fontId="7" fillId="0" borderId="0" xfId="1" applyFont="1"/>
    <xf numFmtId="0" fontId="5" fillId="0" borderId="7" xfId="1" applyFont="1" applyBorder="1"/>
    <xf numFmtId="0" fontId="5" fillId="0" borderId="0" xfId="1" applyFont="1"/>
    <xf numFmtId="0" fontId="5" fillId="0" borderId="1" xfId="1" applyFont="1" applyBorder="1"/>
    <xf numFmtId="0" fontId="5" fillId="0" borderId="3" xfId="1" applyFont="1" applyBorder="1"/>
    <xf numFmtId="0" fontId="5" fillId="0" borderId="1" xfId="1" applyFont="1" applyBorder="1" applyAlignment="1">
      <alignment horizontal="center"/>
    </xf>
    <xf numFmtId="0" fontId="11" fillId="0" borderId="1" xfId="1" applyFont="1" applyBorder="1" applyAlignment="1">
      <alignment horizontal="right"/>
    </xf>
    <xf numFmtId="0" fontId="9" fillId="0" borderId="0" xfId="1" applyFont="1" applyBorder="1" applyAlignment="1">
      <alignment horizontal="center" vertical="center"/>
    </xf>
    <xf numFmtId="0" fontId="9" fillId="0" borderId="0" xfId="1" applyFont="1"/>
    <xf numFmtId="0" fontId="9" fillId="0" borderId="4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188" fontId="6" fillId="0" borderId="4" xfId="2" applyNumberFormat="1" applyFont="1" applyBorder="1" applyAlignment="1">
      <alignment horizontal="center"/>
    </xf>
    <xf numFmtId="188" fontId="6" fillId="0" borderId="9" xfId="2" applyNumberFormat="1" applyFont="1" applyBorder="1" applyAlignment="1">
      <alignment horizontal="center"/>
    </xf>
    <xf numFmtId="0" fontId="12" fillId="0" borderId="0" xfId="1" applyFont="1" applyBorder="1"/>
    <xf numFmtId="0" fontId="12" fillId="0" borderId="0" xfId="1" applyFont="1"/>
    <xf numFmtId="188" fontId="8" fillId="0" borderId="4" xfId="2" applyNumberFormat="1" applyFont="1" applyBorder="1" applyAlignment="1">
      <alignment horizontal="center"/>
    </xf>
    <xf numFmtId="188" fontId="8" fillId="0" borderId="11" xfId="2" applyNumberFormat="1" applyFont="1" applyBorder="1" applyAlignment="1">
      <alignment horizontal="center"/>
    </xf>
    <xf numFmtId="0" fontId="9" fillId="0" borderId="0" xfId="1" applyFont="1" applyBorder="1"/>
    <xf numFmtId="188" fontId="8" fillId="0" borderId="11" xfId="2" applyNumberFormat="1" applyFont="1" applyFill="1" applyBorder="1" applyAlignment="1">
      <alignment horizontal="center"/>
    </xf>
    <xf numFmtId="188" fontId="8" fillId="0" borderId="5" xfId="2" applyNumberFormat="1" applyFont="1" applyBorder="1" applyAlignment="1">
      <alignment horizontal="center"/>
    </xf>
    <xf numFmtId="188" fontId="8" fillId="0" borderId="5" xfId="2" applyNumberFormat="1" applyFont="1" applyFill="1" applyBorder="1" applyAlignment="1">
      <alignment horizontal="center"/>
    </xf>
    <xf numFmtId="0" fontId="9" fillId="0" borderId="7" xfId="1" applyFont="1" applyBorder="1"/>
    <xf numFmtId="188" fontId="8" fillId="0" borderId="10" xfId="2" applyNumberFormat="1" applyFont="1" applyFill="1" applyBorder="1" applyAlignment="1">
      <alignment horizontal="center"/>
    </xf>
    <xf numFmtId="188" fontId="8" fillId="0" borderId="10" xfId="2" applyNumberFormat="1" applyFont="1" applyBorder="1" applyAlignment="1">
      <alignment horizontal="center"/>
    </xf>
    <xf numFmtId="188" fontId="8" fillId="0" borderId="8" xfId="2" applyNumberFormat="1" applyFont="1" applyBorder="1" applyAlignment="1">
      <alignment horizontal="center"/>
    </xf>
    <xf numFmtId="188" fontId="8" fillId="0" borderId="8" xfId="2" applyNumberFormat="1" applyFont="1" applyFill="1" applyBorder="1" applyAlignment="1">
      <alignment horizont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196" fontId="7" fillId="0" borderId="0" xfId="1" applyNumberFormat="1" applyFont="1" applyAlignment="1">
      <alignment horizontal="center"/>
    </xf>
    <xf numFmtId="196" fontId="4" fillId="0" borderId="0" xfId="1" applyNumberFormat="1" applyFont="1" applyAlignment="1">
      <alignment horizontal="center"/>
    </xf>
    <xf numFmtId="0" fontId="11" fillId="0" borderId="0" xfId="1" applyFont="1" applyBorder="1"/>
    <xf numFmtId="188" fontId="8" fillId="0" borderId="4" xfId="2" applyNumberFormat="1" applyFont="1" applyFill="1" applyBorder="1" applyAlignment="1">
      <alignment horizontal="center"/>
    </xf>
    <xf numFmtId="188" fontId="8" fillId="0" borderId="6" xfId="2" applyNumberFormat="1" applyFont="1" applyBorder="1" applyAlignment="1">
      <alignment horizontal="center"/>
    </xf>
    <xf numFmtId="0" fontId="11" fillId="0" borderId="7" xfId="1" applyFont="1" applyBorder="1" applyAlignment="1">
      <alignment horizontal="right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0" fontId="12" fillId="0" borderId="5" xfId="1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19</xdr:row>
      <xdr:rowOff>104775</xdr:rowOff>
    </xdr:from>
    <xdr:to>
      <xdr:col>27</xdr:col>
      <xdr:colOff>0</xdr:colOff>
      <xdr:row>21</xdr:row>
      <xdr:rowOff>28575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9172575" y="6219825"/>
          <a:ext cx="304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endParaRPr lang="th-TH"/>
        </a:p>
      </xdr:txBody>
    </xdr:sp>
    <xdr:clientData/>
  </xdr:twoCellAnchor>
  <xdr:twoCellAnchor>
    <xdr:from>
      <xdr:col>26</xdr:col>
      <xdr:colOff>523875</xdr:colOff>
      <xdr:row>0</xdr:row>
      <xdr:rowOff>0</xdr:rowOff>
    </xdr:from>
    <xdr:to>
      <xdr:col>27</xdr:col>
      <xdr:colOff>552450</xdr:colOff>
      <xdr:row>21</xdr:row>
      <xdr:rowOff>95250</xdr:rowOff>
    </xdr:to>
    <xdr:grpSp>
      <xdr:nvGrpSpPr>
        <xdr:cNvPr id="14403" name="Group 67"/>
        <xdr:cNvGrpSpPr>
          <a:grpSpLocks/>
        </xdr:cNvGrpSpPr>
      </xdr:nvGrpSpPr>
      <xdr:grpSpPr bwMode="auto">
        <a:xfrm>
          <a:off x="9391650" y="0"/>
          <a:ext cx="590550" cy="6181725"/>
          <a:chOff x="974" y="0"/>
          <a:chExt cx="62" cy="592"/>
        </a:xfrm>
      </xdr:grpSpPr>
      <xdr:sp macro="" textlink="">
        <xdr:nvSpPr>
          <xdr:cNvPr id="14383" name="Text Box 6"/>
          <xdr:cNvSpPr txBox="1">
            <a:spLocks noChangeArrowheads="1"/>
          </xdr:cNvSpPr>
        </xdr:nvSpPr>
        <xdr:spPr bwMode="auto">
          <a:xfrm>
            <a:off x="998" y="25"/>
            <a:ext cx="32" cy="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3269" name="Text Box 1"/>
          <xdr:cNvSpPr txBox="1">
            <a:spLocks noChangeArrowheads="1"/>
          </xdr:cNvSpPr>
        </xdr:nvSpPr>
        <xdr:spPr bwMode="auto">
          <a:xfrm>
            <a:off x="974" y="0"/>
            <a:ext cx="62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64</a:t>
            </a:r>
          </a:p>
        </xdr:txBody>
      </xdr:sp>
      <xdr:cxnSp macro="">
        <xdr:nvCxnSpPr>
          <xdr:cNvPr id="14385" name="Straight Connector 12"/>
          <xdr:cNvCxnSpPr>
            <a:cxnSpLocks noChangeShapeType="1"/>
          </xdr:cNvCxnSpPr>
        </xdr:nvCxnSpPr>
        <xdr:spPr bwMode="auto">
          <a:xfrm rot="5400000">
            <a:off x="718" y="310"/>
            <a:ext cx="5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AA24"/>
  <sheetViews>
    <sheetView tabSelected="1" workbookViewId="0">
      <selection activeCell="E4" sqref="E4"/>
    </sheetView>
  </sheetViews>
  <sheetFormatPr defaultRowHeight="21.75" x14ac:dyDescent="0.5"/>
  <cols>
    <col min="1" max="2" width="1.7109375" style="4" customWidth="1"/>
    <col min="3" max="3" width="2.5703125" style="4" customWidth="1"/>
    <col min="4" max="4" width="1.7109375" style="4" customWidth="1"/>
    <col min="5" max="5" width="3.7109375" style="4" customWidth="1"/>
    <col min="6" max="6" width="8.140625" style="4" customWidth="1"/>
    <col min="7" max="7" width="6.42578125" style="4" customWidth="1"/>
    <col min="8" max="9" width="6.28515625" style="4" customWidth="1"/>
    <col min="10" max="10" width="6.42578125" style="4" customWidth="1"/>
    <col min="11" max="11" width="6.140625" style="4" customWidth="1"/>
    <col min="12" max="12" width="7.140625" style="4" customWidth="1"/>
    <col min="13" max="13" width="7.85546875" style="4" customWidth="1"/>
    <col min="14" max="15" width="6.85546875" style="4" customWidth="1"/>
    <col min="16" max="16" width="6.42578125" style="4" customWidth="1"/>
    <col min="17" max="17" width="6.140625" style="4" customWidth="1"/>
    <col min="18" max="19" width="6.42578125" style="4" customWidth="1"/>
    <col min="20" max="21" width="6.28515625" style="4" customWidth="1"/>
    <col min="22" max="22" width="1" style="4" customWidth="1"/>
    <col min="23" max="23" width="1.5703125" style="4" customWidth="1"/>
    <col min="24" max="25" width="1.7109375" style="4" customWidth="1"/>
    <col min="26" max="26" width="9.140625" style="4"/>
    <col min="27" max="27" width="8.42578125" style="4" customWidth="1"/>
    <col min="28" max="16384" width="9.140625" style="4"/>
  </cols>
  <sheetData>
    <row r="1" spans="1:27" s="2" customFormat="1" ht="22.5" customHeight="1" x14ac:dyDescent="0.5">
      <c r="B1" s="2" t="s">
        <v>6</v>
      </c>
      <c r="E1" s="36">
        <v>5.3</v>
      </c>
      <c r="F1" s="2" t="s">
        <v>44</v>
      </c>
    </row>
    <row r="2" spans="1:27" s="1" customFormat="1" ht="19.5" customHeight="1" x14ac:dyDescent="0.45">
      <c r="B2" s="1" t="s">
        <v>10</v>
      </c>
      <c r="E2" s="37">
        <v>5.3</v>
      </c>
      <c r="F2" s="1" t="s">
        <v>45</v>
      </c>
    </row>
    <row r="3" spans="1:27" ht="9.75" customHeigh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1"/>
      <c r="X3" s="41"/>
      <c r="Y3" s="41"/>
      <c r="Z3" s="41"/>
      <c r="AA3" s="41"/>
    </row>
    <row r="4" spans="1:27" ht="20.25" customHeight="1" x14ac:dyDescent="0.5">
      <c r="A4" s="5"/>
      <c r="B4" s="5"/>
      <c r="C4" s="5"/>
      <c r="D4" s="5"/>
      <c r="E4" s="5"/>
      <c r="F4" s="6"/>
      <c r="G4" s="42" t="s">
        <v>40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2" t="s">
        <v>41</v>
      </c>
      <c r="T4" s="43"/>
      <c r="U4" s="44"/>
      <c r="V4" s="7"/>
      <c r="W4" s="8"/>
      <c r="X4" s="8"/>
      <c r="Y4" s="8"/>
      <c r="Z4" s="8"/>
      <c r="AA4" s="8"/>
    </row>
    <row r="5" spans="1:27" s="10" customFormat="1" ht="20.25" customHeight="1" x14ac:dyDescent="0.45">
      <c r="A5" s="45" t="s">
        <v>11</v>
      </c>
      <c r="B5" s="45"/>
      <c r="C5" s="45"/>
      <c r="D5" s="45"/>
      <c r="E5" s="45"/>
      <c r="F5" s="46"/>
      <c r="G5" s="49" t="s">
        <v>24</v>
      </c>
      <c r="H5" s="49"/>
      <c r="I5" s="50"/>
      <c r="J5" s="49" t="s">
        <v>25</v>
      </c>
      <c r="K5" s="49"/>
      <c r="L5" s="50"/>
      <c r="M5" s="51" t="s">
        <v>26</v>
      </c>
      <c r="N5" s="49"/>
      <c r="O5" s="50"/>
      <c r="P5" s="51" t="s">
        <v>27</v>
      </c>
      <c r="Q5" s="49"/>
      <c r="R5" s="50"/>
      <c r="S5" s="49" t="s">
        <v>24</v>
      </c>
      <c r="T5" s="49"/>
      <c r="U5" s="50"/>
      <c r="V5" s="9"/>
      <c r="W5" s="45" t="s">
        <v>12</v>
      </c>
      <c r="X5" s="45"/>
      <c r="Y5" s="45"/>
      <c r="Z5" s="45"/>
      <c r="AA5" s="45"/>
    </row>
    <row r="6" spans="1:27" s="10" customFormat="1" ht="20.25" customHeight="1" x14ac:dyDescent="0.45">
      <c r="A6" s="45"/>
      <c r="B6" s="45"/>
      <c r="C6" s="45"/>
      <c r="D6" s="45"/>
      <c r="E6" s="45"/>
      <c r="F6" s="46"/>
      <c r="G6" s="52" t="s">
        <v>28</v>
      </c>
      <c r="H6" s="53"/>
      <c r="I6" s="54"/>
      <c r="J6" s="52" t="s">
        <v>29</v>
      </c>
      <c r="K6" s="53"/>
      <c r="L6" s="54"/>
      <c r="M6" s="52" t="s">
        <v>30</v>
      </c>
      <c r="N6" s="53"/>
      <c r="O6" s="54"/>
      <c r="P6" s="52" t="s">
        <v>31</v>
      </c>
      <c r="Q6" s="53"/>
      <c r="R6" s="54"/>
      <c r="S6" s="52" t="s">
        <v>28</v>
      </c>
      <c r="T6" s="53"/>
      <c r="U6" s="54"/>
      <c r="V6" s="9"/>
      <c r="W6" s="45"/>
      <c r="X6" s="45"/>
      <c r="Y6" s="45"/>
      <c r="Z6" s="45"/>
      <c r="AA6" s="45"/>
    </row>
    <row r="7" spans="1:27" s="10" customFormat="1" ht="20.25" customHeight="1" x14ac:dyDescent="0.45">
      <c r="A7" s="45"/>
      <c r="B7" s="45"/>
      <c r="C7" s="45"/>
      <c r="D7" s="45"/>
      <c r="E7" s="45"/>
      <c r="F7" s="46"/>
      <c r="G7" s="11" t="s">
        <v>1</v>
      </c>
      <c r="H7" s="12" t="s">
        <v>2</v>
      </c>
      <c r="I7" s="13" t="s">
        <v>3</v>
      </c>
      <c r="J7" s="11" t="s">
        <v>1</v>
      </c>
      <c r="K7" s="12" t="s">
        <v>2</v>
      </c>
      <c r="L7" s="13" t="s">
        <v>3</v>
      </c>
      <c r="M7" s="11" t="s">
        <v>1</v>
      </c>
      <c r="N7" s="12" t="s">
        <v>2</v>
      </c>
      <c r="O7" s="13" t="s">
        <v>3</v>
      </c>
      <c r="P7" s="11" t="s">
        <v>1</v>
      </c>
      <c r="Q7" s="12" t="s">
        <v>2</v>
      </c>
      <c r="R7" s="13" t="s">
        <v>3</v>
      </c>
      <c r="S7" s="12" t="s">
        <v>1</v>
      </c>
      <c r="T7" s="12" t="s">
        <v>2</v>
      </c>
      <c r="U7" s="13" t="s">
        <v>3</v>
      </c>
      <c r="V7" s="14"/>
      <c r="W7" s="45"/>
      <c r="X7" s="45"/>
      <c r="Y7" s="45"/>
      <c r="Z7" s="45"/>
      <c r="AA7" s="45"/>
    </row>
    <row r="8" spans="1:27" s="10" customFormat="1" ht="20.25" customHeight="1" x14ac:dyDescent="0.45">
      <c r="A8" s="47"/>
      <c r="B8" s="47"/>
      <c r="C8" s="47"/>
      <c r="D8" s="47"/>
      <c r="E8" s="47"/>
      <c r="F8" s="48"/>
      <c r="G8" s="15" t="s">
        <v>0</v>
      </c>
      <c r="H8" s="16" t="s">
        <v>4</v>
      </c>
      <c r="I8" s="17" t="s">
        <v>5</v>
      </c>
      <c r="J8" s="15" t="s">
        <v>0</v>
      </c>
      <c r="K8" s="16" t="s">
        <v>4</v>
      </c>
      <c r="L8" s="17" t="s">
        <v>5</v>
      </c>
      <c r="M8" s="15" t="s">
        <v>0</v>
      </c>
      <c r="N8" s="16" t="s">
        <v>4</v>
      </c>
      <c r="O8" s="17" t="s">
        <v>5</v>
      </c>
      <c r="P8" s="15" t="s">
        <v>0</v>
      </c>
      <c r="Q8" s="16" t="s">
        <v>4</v>
      </c>
      <c r="R8" s="17" t="s">
        <v>5</v>
      </c>
      <c r="S8" s="16" t="s">
        <v>0</v>
      </c>
      <c r="T8" s="16" t="s">
        <v>4</v>
      </c>
      <c r="U8" s="17" t="s">
        <v>5</v>
      </c>
      <c r="V8" s="18"/>
      <c r="W8" s="47"/>
      <c r="X8" s="47"/>
      <c r="Y8" s="47"/>
      <c r="Z8" s="47"/>
      <c r="AA8" s="47"/>
    </row>
    <row r="9" spans="1:27" s="22" customFormat="1" ht="28.5" customHeight="1" x14ac:dyDescent="0.45">
      <c r="A9" s="55" t="s">
        <v>9</v>
      </c>
      <c r="B9" s="55"/>
      <c r="C9" s="55"/>
      <c r="D9" s="55"/>
      <c r="E9" s="55"/>
      <c r="F9" s="56"/>
      <c r="G9" s="19">
        <f>SUM(H9:I9)</f>
        <v>492134</v>
      </c>
      <c r="H9" s="19">
        <f>SUM(H10,H15)</f>
        <v>242540</v>
      </c>
      <c r="I9" s="20">
        <f>SUM(I10,I15)</f>
        <v>249594</v>
      </c>
      <c r="J9" s="19">
        <f>SUM(K9:L9)</f>
        <v>493354</v>
      </c>
      <c r="K9" s="19">
        <f>SUM(K10,K15)</f>
        <v>243117</v>
      </c>
      <c r="L9" s="19">
        <f>SUM(L10,L15)</f>
        <v>250237</v>
      </c>
      <c r="M9" s="19">
        <f>SUM(M10,M15)</f>
        <v>495052</v>
      </c>
      <c r="N9" s="19">
        <f>SUM(N10,N15)</f>
        <v>244183</v>
      </c>
      <c r="O9" s="19">
        <f>SUM(O10,O15)</f>
        <v>250869</v>
      </c>
      <c r="P9" s="19">
        <f>SUM(Q9:R9)</f>
        <v>497728</v>
      </c>
      <c r="Q9" s="19">
        <f>SUM(Q10,Q15)</f>
        <v>246262</v>
      </c>
      <c r="R9" s="19">
        <f>SUM(R10,R15)</f>
        <v>251466</v>
      </c>
      <c r="S9" s="19">
        <f>SUM(T9:U9)</f>
        <v>500508</v>
      </c>
      <c r="T9" s="19">
        <f>SUM(T10,T15)</f>
        <v>248419</v>
      </c>
      <c r="U9" s="20">
        <f>SUM(U10,U15)</f>
        <v>252089</v>
      </c>
      <c r="V9" s="21"/>
      <c r="W9" s="55" t="s">
        <v>0</v>
      </c>
      <c r="X9" s="55"/>
      <c r="Y9" s="55"/>
      <c r="Z9" s="55"/>
      <c r="AA9" s="55"/>
    </row>
    <row r="10" spans="1:27" s="22" customFormat="1" ht="27" customHeight="1" x14ac:dyDescent="0.45">
      <c r="A10" s="22" t="s">
        <v>7</v>
      </c>
      <c r="G10" s="23">
        <f t="shared" ref="G10:G18" si="0">SUM(H10:I10)</f>
        <v>372726</v>
      </c>
      <c r="H10" s="23">
        <f>H11+H14</f>
        <v>196576</v>
      </c>
      <c r="I10" s="24">
        <f>I11+I14</f>
        <v>176150</v>
      </c>
      <c r="J10" s="23">
        <f t="shared" ref="J10:J18" si="1">SUM(K10:L10)</f>
        <v>381752</v>
      </c>
      <c r="K10" s="23">
        <f>SUM(K11,K14)</f>
        <v>196950</v>
      </c>
      <c r="L10" s="23">
        <f>SUM(L11,L14)</f>
        <v>184802</v>
      </c>
      <c r="M10" s="23">
        <f t="shared" ref="M10:M18" si="2">SUM(N10:O10)</f>
        <v>388428</v>
      </c>
      <c r="N10" s="23">
        <f>SUM(N11,N14)</f>
        <v>199580</v>
      </c>
      <c r="O10" s="23">
        <f>SUM(O11,O14)</f>
        <v>188848</v>
      </c>
      <c r="P10" s="23">
        <f t="shared" ref="P10:P18" si="3">SUM(Q10:R10)</f>
        <v>386722</v>
      </c>
      <c r="Q10" s="23">
        <f>SUM(Q11,Q14)</f>
        <v>201052</v>
      </c>
      <c r="R10" s="23">
        <f>SUM(R11,R14)</f>
        <v>185670</v>
      </c>
      <c r="S10" s="23">
        <f t="shared" ref="S10:S18" si="4">SUM(T10:U10)</f>
        <v>381211</v>
      </c>
      <c r="T10" s="23">
        <f>T11+T14</f>
        <v>202867</v>
      </c>
      <c r="U10" s="24">
        <f>U11+U14</f>
        <v>178344</v>
      </c>
      <c r="V10" s="21"/>
      <c r="W10" s="21" t="s">
        <v>8</v>
      </c>
      <c r="X10" s="21"/>
      <c r="Y10" s="21"/>
      <c r="Z10" s="21"/>
      <c r="AA10" s="21"/>
    </row>
    <row r="11" spans="1:27" s="10" customFormat="1" ht="27" customHeight="1" x14ac:dyDescent="0.45">
      <c r="B11" s="10" t="s">
        <v>13</v>
      </c>
      <c r="G11" s="23">
        <f t="shared" si="0"/>
        <v>356280</v>
      </c>
      <c r="H11" s="23">
        <f>SUM(H12:H13)</f>
        <v>194764</v>
      </c>
      <c r="I11" s="24">
        <f>SUM(I12:I13)</f>
        <v>161516</v>
      </c>
      <c r="J11" s="23">
        <f t="shared" si="1"/>
        <v>367421</v>
      </c>
      <c r="K11" s="23">
        <f>SUM(K12:K13)</f>
        <v>195469</v>
      </c>
      <c r="L11" s="23">
        <f>SUM(L12:L13)</f>
        <v>171952</v>
      </c>
      <c r="M11" s="23">
        <f>SUM(N11:O11)</f>
        <v>388428</v>
      </c>
      <c r="N11" s="23">
        <f>SUM(N12:N13)</f>
        <v>199580</v>
      </c>
      <c r="O11" s="23">
        <f>SUM(O12:O13)</f>
        <v>188848</v>
      </c>
      <c r="P11" s="23">
        <f t="shared" si="3"/>
        <v>386691</v>
      </c>
      <c r="Q11" s="23">
        <f>SUM(Q12:Q13)</f>
        <v>201052</v>
      </c>
      <c r="R11" s="23">
        <f>SUM(R12:R13)</f>
        <v>185639</v>
      </c>
      <c r="S11" s="23">
        <f t="shared" si="4"/>
        <v>373164</v>
      </c>
      <c r="T11" s="23">
        <f>SUM(T12:T13)</f>
        <v>202826</v>
      </c>
      <c r="U11" s="24">
        <f>SUM(U12:U13)</f>
        <v>170338</v>
      </c>
      <c r="V11" s="25"/>
      <c r="W11" s="25"/>
      <c r="X11" s="25" t="s">
        <v>14</v>
      </c>
      <c r="Y11" s="25"/>
      <c r="Z11" s="25"/>
      <c r="AA11" s="25"/>
    </row>
    <row r="12" spans="1:27" s="10" customFormat="1" ht="27" customHeight="1" x14ac:dyDescent="0.45">
      <c r="C12" s="10" t="s">
        <v>32</v>
      </c>
      <c r="G12" s="23">
        <f t="shared" si="0"/>
        <v>351309</v>
      </c>
      <c r="H12" s="26">
        <v>191615</v>
      </c>
      <c r="I12" s="26">
        <v>159694</v>
      </c>
      <c r="J12" s="23">
        <f t="shared" si="1"/>
        <v>363143</v>
      </c>
      <c r="K12" s="24">
        <v>193408</v>
      </c>
      <c r="L12" s="27">
        <v>169735</v>
      </c>
      <c r="M12" s="23">
        <f t="shared" si="2"/>
        <v>388428</v>
      </c>
      <c r="N12" s="26">
        <v>199580</v>
      </c>
      <c r="O12" s="28">
        <v>188848</v>
      </c>
      <c r="P12" s="23">
        <f t="shared" si="3"/>
        <v>385854</v>
      </c>
      <c r="Q12" s="26">
        <v>200215</v>
      </c>
      <c r="R12" s="28">
        <v>185639</v>
      </c>
      <c r="S12" s="23">
        <f t="shared" si="4"/>
        <v>371622</v>
      </c>
      <c r="T12" s="26">
        <v>201375</v>
      </c>
      <c r="U12" s="26">
        <v>170247</v>
      </c>
      <c r="V12" s="25"/>
      <c r="W12" s="25"/>
      <c r="X12" s="25"/>
      <c r="Y12" s="25" t="s">
        <v>33</v>
      </c>
      <c r="Z12" s="25"/>
      <c r="AA12" s="25"/>
    </row>
    <row r="13" spans="1:27" s="10" customFormat="1" ht="27" customHeight="1" x14ac:dyDescent="0.45">
      <c r="C13" s="10" t="s">
        <v>34</v>
      </c>
      <c r="G13" s="23">
        <f t="shared" si="0"/>
        <v>4971</v>
      </c>
      <c r="H13" s="26">
        <v>3149</v>
      </c>
      <c r="I13" s="26">
        <v>1822</v>
      </c>
      <c r="J13" s="23">
        <f t="shared" si="1"/>
        <v>4278</v>
      </c>
      <c r="K13" s="26">
        <v>2061</v>
      </c>
      <c r="L13" s="27">
        <v>2217</v>
      </c>
      <c r="M13" s="23">
        <f t="shared" si="2"/>
        <v>0</v>
      </c>
      <c r="N13" s="26" t="s">
        <v>39</v>
      </c>
      <c r="O13" s="26" t="s">
        <v>39</v>
      </c>
      <c r="P13" s="23">
        <f t="shared" si="3"/>
        <v>837</v>
      </c>
      <c r="Q13" s="26">
        <v>837</v>
      </c>
      <c r="R13" s="26" t="s">
        <v>39</v>
      </c>
      <c r="S13" s="23">
        <f t="shared" si="4"/>
        <v>1542</v>
      </c>
      <c r="T13" s="26">
        <v>1451</v>
      </c>
      <c r="U13" s="26">
        <v>91</v>
      </c>
      <c r="V13" s="25"/>
      <c r="W13" s="25"/>
      <c r="X13" s="25"/>
      <c r="Y13" s="25" t="s">
        <v>35</v>
      </c>
      <c r="Z13" s="25"/>
      <c r="AA13" s="25"/>
    </row>
    <row r="14" spans="1:27" s="10" customFormat="1" ht="27" customHeight="1" x14ac:dyDescent="0.45">
      <c r="B14" s="10" t="s">
        <v>15</v>
      </c>
      <c r="G14" s="23">
        <f t="shared" si="0"/>
        <v>16446</v>
      </c>
      <c r="H14" s="39">
        <v>1812</v>
      </c>
      <c r="I14" s="26">
        <v>14634</v>
      </c>
      <c r="J14" s="23">
        <f t="shared" si="1"/>
        <v>14331</v>
      </c>
      <c r="K14" s="26">
        <v>1481</v>
      </c>
      <c r="L14" s="24">
        <v>12850</v>
      </c>
      <c r="M14" s="23">
        <f t="shared" si="2"/>
        <v>0</v>
      </c>
      <c r="N14" s="26" t="s">
        <v>39</v>
      </c>
      <c r="O14" s="26" t="s">
        <v>39</v>
      </c>
      <c r="P14" s="26">
        <f>SUM(Q14:R14)</f>
        <v>31</v>
      </c>
      <c r="Q14" s="26" t="s">
        <v>39</v>
      </c>
      <c r="R14" s="26">
        <v>31</v>
      </c>
      <c r="S14" s="23">
        <f t="shared" si="4"/>
        <v>8047</v>
      </c>
      <c r="T14" s="39">
        <v>41</v>
      </c>
      <c r="U14" s="26">
        <v>8006</v>
      </c>
      <c r="V14" s="25"/>
      <c r="W14" s="25"/>
      <c r="X14" s="38" t="s">
        <v>16</v>
      </c>
      <c r="Y14" s="25"/>
      <c r="Z14" s="25"/>
      <c r="AA14" s="25"/>
    </row>
    <row r="15" spans="1:27" s="22" customFormat="1" ht="27" customHeight="1" x14ac:dyDescent="0.45">
      <c r="A15" s="22" t="s">
        <v>23</v>
      </c>
      <c r="G15" s="23">
        <f t="shared" si="0"/>
        <v>119408</v>
      </c>
      <c r="H15" s="39">
        <f>SUM(H16:H18)</f>
        <v>45964</v>
      </c>
      <c r="I15" s="26">
        <f>SUM(I16:I18)</f>
        <v>73444</v>
      </c>
      <c r="J15" s="23">
        <f t="shared" si="1"/>
        <v>111602</v>
      </c>
      <c r="K15" s="23">
        <f>SUM(K16:K18)</f>
        <v>46167</v>
      </c>
      <c r="L15" s="23">
        <f>SUM(L16:L18)</f>
        <v>65435</v>
      </c>
      <c r="M15" s="23">
        <f t="shared" si="2"/>
        <v>106624</v>
      </c>
      <c r="N15" s="39">
        <f>SUM(N16:N18)</f>
        <v>44603</v>
      </c>
      <c r="O15" s="39">
        <f>SUM(O16:O18)</f>
        <v>62021</v>
      </c>
      <c r="P15" s="23">
        <f t="shared" si="3"/>
        <v>111006</v>
      </c>
      <c r="Q15" s="39">
        <f>SUM(Q16:Q18)</f>
        <v>45210</v>
      </c>
      <c r="R15" s="39">
        <f>SUM(R16:R18)</f>
        <v>65796</v>
      </c>
      <c r="S15" s="23">
        <f t="shared" si="4"/>
        <v>119297</v>
      </c>
      <c r="T15" s="39">
        <f>SUM(T16:T18)</f>
        <v>45552</v>
      </c>
      <c r="U15" s="26">
        <f>SUM(U16:U18)</f>
        <v>73745</v>
      </c>
      <c r="V15" s="21"/>
      <c r="W15" s="21" t="s">
        <v>17</v>
      </c>
      <c r="X15" s="21"/>
      <c r="Y15" s="21"/>
      <c r="Z15" s="21"/>
      <c r="AA15" s="21"/>
    </row>
    <row r="16" spans="1:27" s="10" customFormat="1" ht="27" customHeight="1" x14ac:dyDescent="0.45">
      <c r="B16" s="10" t="s">
        <v>18</v>
      </c>
      <c r="G16" s="23">
        <f t="shared" si="0"/>
        <v>40903</v>
      </c>
      <c r="H16" s="26">
        <v>3014</v>
      </c>
      <c r="I16" s="28">
        <v>37889</v>
      </c>
      <c r="J16" s="23">
        <f t="shared" si="1"/>
        <v>28999</v>
      </c>
      <c r="K16" s="24">
        <v>1467</v>
      </c>
      <c r="L16" s="27">
        <v>27532</v>
      </c>
      <c r="M16" s="23">
        <f t="shared" si="2"/>
        <v>28551</v>
      </c>
      <c r="N16" s="26">
        <v>2041</v>
      </c>
      <c r="O16" s="28">
        <v>26510</v>
      </c>
      <c r="P16" s="23">
        <f t="shared" si="3"/>
        <v>25354</v>
      </c>
      <c r="Q16" s="26">
        <v>1455</v>
      </c>
      <c r="R16" s="28">
        <v>23899</v>
      </c>
      <c r="S16" s="23">
        <f t="shared" si="4"/>
        <v>33823</v>
      </c>
      <c r="T16" s="26">
        <v>1594</v>
      </c>
      <c r="U16" s="28">
        <v>32229</v>
      </c>
      <c r="V16" s="25"/>
      <c r="W16" s="25"/>
      <c r="X16" s="25" t="s">
        <v>19</v>
      </c>
      <c r="Y16" s="25"/>
      <c r="Z16" s="25"/>
      <c r="AA16" s="25"/>
    </row>
    <row r="17" spans="1:27" s="10" customFormat="1" ht="27" customHeight="1" x14ac:dyDescent="0.45">
      <c r="B17" s="10" t="s">
        <v>20</v>
      </c>
      <c r="G17" s="23">
        <f t="shared" si="0"/>
        <v>38327</v>
      </c>
      <c r="H17" s="26">
        <v>19899</v>
      </c>
      <c r="I17" s="28">
        <v>18428</v>
      </c>
      <c r="J17" s="23">
        <f t="shared" si="1"/>
        <v>43311</v>
      </c>
      <c r="K17" s="24">
        <v>23252</v>
      </c>
      <c r="L17" s="27">
        <v>20059</v>
      </c>
      <c r="M17" s="23">
        <f t="shared" si="2"/>
        <v>45716</v>
      </c>
      <c r="N17" s="26">
        <v>25963</v>
      </c>
      <c r="O17" s="28">
        <v>19753</v>
      </c>
      <c r="P17" s="23">
        <f t="shared" si="3"/>
        <v>40645</v>
      </c>
      <c r="Q17" s="26">
        <v>22453</v>
      </c>
      <c r="R17" s="28">
        <v>18192</v>
      </c>
      <c r="S17" s="23">
        <f t="shared" si="4"/>
        <v>40276</v>
      </c>
      <c r="T17" s="26">
        <v>20183</v>
      </c>
      <c r="U17" s="28">
        <v>20093</v>
      </c>
      <c r="V17" s="25"/>
      <c r="W17" s="25"/>
      <c r="X17" s="25" t="s">
        <v>21</v>
      </c>
      <c r="Y17" s="25"/>
      <c r="Z17" s="25"/>
      <c r="AA17" s="25"/>
    </row>
    <row r="18" spans="1:27" s="10" customFormat="1" ht="27" customHeight="1" x14ac:dyDescent="0.45">
      <c r="A18" s="29"/>
      <c r="B18" s="29" t="s">
        <v>22</v>
      </c>
      <c r="C18" s="29"/>
      <c r="D18" s="29"/>
      <c r="E18" s="29"/>
      <c r="F18" s="29"/>
      <c r="G18" s="31">
        <f t="shared" si="0"/>
        <v>40178</v>
      </c>
      <c r="H18" s="30">
        <v>23051</v>
      </c>
      <c r="I18" s="33">
        <v>17127</v>
      </c>
      <c r="J18" s="40">
        <f t="shared" si="1"/>
        <v>39292</v>
      </c>
      <c r="K18" s="31">
        <v>21448</v>
      </c>
      <c r="L18" s="32">
        <v>17844</v>
      </c>
      <c r="M18" s="40">
        <f t="shared" si="2"/>
        <v>32357</v>
      </c>
      <c r="N18" s="30">
        <v>16599</v>
      </c>
      <c r="O18" s="33">
        <v>15758</v>
      </c>
      <c r="P18" s="40">
        <f t="shared" si="3"/>
        <v>45007</v>
      </c>
      <c r="Q18" s="30">
        <v>21302</v>
      </c>
      <c r="R18" s="33">
        <v>23705</v>
      </c>
      <c r="S18" s="31">
        <f t="shared" si="4"/>
        <v>45198</v>
      </c>
      <c r="T18" s="30">
        <v>23775</v>
      </c>
      <c r="U18" s="33">
        <v>21423</v>
      </c>
      <c r="V18" s="29"/>
      <c r="W18" s="29"/>
      <c r="X18" s="29" t="s">
        <v>36</v>
      </c>
      <c r="Y18" s="29"/>
      <c r="Z18" s="29"/>
      <c r="AA18" s="29"/>
    </row>
    <row r="19" spans="1:27" s="34" customFormat="1" ht="18.75" customHeight="1" x14ac:dyDescent="0.5">
      <c r="D19" s="35" t="s">
        <v>37</v>
      </c>
      <c r="E19" s="34" t="s">
        <v>42</v>
      </c>
    </row>
    <row r="20" spans="1:27" s="34" customFormat="1" ht="18.75" customHeight="1" x14ac:dyDescent="0.5">
      <c r="D20" s="35" t="s">
        <v>38</v>
      </c>
      <c r="E20" s="34" t="s">
        <v>43</v>
      </c>
    </row>
    <row r="21" spans="1:27" s="10" customFormat="1" ht="17.25" customHeight="1" x14ac:dyDescent="0.45"/>
    <row r="22" spans="1:27" s="10" customFormat="1" ht="15.75" customHeight="1" x14ac:dyDescent="0.45"/>
    <row r="23" spans="1:27" s="10" customFormat="1" ht="17.25" customHeight="1" x14ac:dyDescent="0.45"/>
    <row r="24" spans="1:27" s="10" customFormat="1" ht="15.75" customHeight="1" x14ac:dyDescent="0.45"/>
  </sheetData>
  <mergeCells count="17">
    <mergeCell ref="A9:F9"/>
    <mergeCell ref="W9:AA9"/>
    <mergeCell ref="G6:I6"/>
    <mergeCell ref="J6:L6"/>
    <mergeCell ref="M6:O6"/>
    <mergeCell ref="P6:R6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  <mergeCell ref="S6:U6"/>
  </mergeCells>
  <phoneticPr fontId="3" type="noConversion"/>
  <pageMargins left="0.59055118110236227" right="0.27" top="0.98425196850393704" bottom="0.75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2013-12-28T04:12:32Z</cp:lastPrinted>
  <dcterms:created xsi:type="dcterms:W3CDTF">2004-08-16T17:13:42Z</dcterms:created>
  <dcterms:modified xsi:type="dcterms:W3CDTF">2013-12-28T04:12:40Z</dcterms:modified>
</cp:coreProperties>
</file>