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035" windowHeight="5925"/>
  </bookViews>
  <sheets>
    <sheet name="T3" sheetId="1" r:id="rId1"/>
  </sheets>
  <calcPr calcId="144525"/>
</workbook>
</file>

<file path=xl/calcChain.xml><?xml version="1.0" encoding="utf-8"?>
<calcChain xmlns="http://schemas.openxmlformats.org/spreadsheetml/2006/main">
  <c r="R54" i="1" l="1"/>
  <c r="R53" i="1"/>
  <c r="R52" i="1"/>
  <c r="Q54" i="1"/>
  <c r="Q53" i="1"/>
  <c r="Q52" i="1"/>
  <c r="P54" i="1"/>
  <c r="P53" i="1"/>
  <c r="P52" i="1"/>
  <c r="O54" i="1"/>
  <c r="O53" i="1"/>
  <c r="O52" i="1"/>
  <c r="N54" i="1"/>
  <c r="N53" i="1"/>
  <c r="N52" i="1"/>
  <c r="M54" i="1"/>
  <c r="M53" i="1"/>
  <c r="M52" i="1"/>
  <c r="L54" i="1"/>
  <c r="L53" i="1"/>
  <c r="L52" i="1"/>
  <c r="K54" i="1"/>
  <c r="K53" i="1"/>
  <c r="K52" i="1"/>
  <c r="J54" i="1"/>
  <c r="J53" i="1"/>
  <c r="J52" i="1"/>
  <c r="I54" i="1"/>
  <c r="I53" i="1"/>
  <c r="I52" i="1"/>
  <c r="H54" i="1"/>
  <c r="H53" i="1"/>
  <c r="H52" i="1"/>
  <c r="G54" i="1"/>
  <c r="G53" i="1"/>
  <c r="G52" i="1"/>
  <c r="F54" i="1"/>
  <c r="F53" i="1"/>
  <c r="F52" i="1"/>
  <c r="E54" i="1"/>
  <c r="E53" i="1"/>
  <c r="E52" i="1"/>
  <c r="D54" i="1"/>
  <c r="D53" i="1"/>
  <c r="D52" i="1"/>
  <c r="C54" i="1"/>
  <c r="C53" i="1"/>
  <c r="C52" i="1"/>
  <c r="R25" i="1"/>
  <c r="R24" i="1"/>
  <c r="Q25" i="1"/>
  <c r="Q24" i="1"/>
  <c r="P25" i="1"/>
  <c r="P24" i="1"/>
  <c r="O25" i="1"/>
  <c r="O24" i="1"/>
  <c r="N25" i="1"/>
  <c r="N24" i="1"/>
  <c r="M25" i="1"/>
  <c r="M24" i="1"/>
  <c r="L25" i="1"/>
  <c r="L24" i="1"/>
  <c r="K25" i="1"/>
  <c r="K24" i="1"/>
  <c r="J25" i="1"/>
  <c r="J24" i="1"/>
  <c r="I25" i="1"/>
  <c r="I24" i="1"/>
  <c r="H25" i="1"/>
  <c r="H24" i="1"/>
  <c r="G25" i="1"/>
  <c r="G24" i="1"/>
  <c r="F25" i="1"/>
  <c r="F24" i="1"/>
  <c r="E25" i="1"/>
  <c r="E24" i="1"/>
  <c r="D25" i="1"/>
  <c r="D24" i="1"/>
  <c r="C25" i="1"/>
  <c r="C24" i="1"/>
</calcChain>
</file>

<file path=xl/sharedStrings.xml><?xml version="1.0" encoding="utf-8"?>
<sst xmlns="http://schemas.openxmlformats.org/spreadsheetml/2006/main" count="120" uniqueCount="78">
  <si>
    <t>GROSS PROVINCIAL PRODUCT AT CURRENT MARKET PRICES</t>
  </si>
  <si>
    <t>0305 - KRABI</t>
  </si>
  <si>
    <t>(Millions of Baht)</t>
  </si>
  <si>
    <t>(ล้านบาท)</t>
  </si>
  <si>
    <t>0305 - กระบี่</t>
  </si>
  <si>
    <t>Agriculture</t>
  </si>
  <si>
    <t>ภาคเกษตร</t>
  </si>
  <si>
    <t>Agriculture, hunting and forestry</t>
  </si>
  <si>
    <t>เกษตรกรรม การล่าสัตว์และการป่าไม้</t>
  </si>
  <si>
    <t>Fishing</t>
  </si>
  <si>
    <t>การประมง</t>
  </si>
  <si>
    <t>Non-Agriculture</t>
  </si>
  <si>
    <t>ภาคนอกเกษตร</t>
  </si>
  <si>
    <t>Mining and quarrying</t>
  </si>
  <si>
    <t>การทำเหมืองแร่และเหมืองหิน</t>
  </si>
  <si>
    <t>Manufacturing</t>
  </si>
  <si>
    <t>อุตสาหกรรม</t>
  </si>
  <si>
    <t>Electricity, Gas and Water supply</t>
  </si>
  <si>
    <t>การไฟฟ้า แก๊ส และการประปา</t>
  </si>
  <si>
    <t>Construction</t>
  </si>
  <si>
    <t>การก่อสร้าง</t>
  </si>
  <si>
    <t>Wholesale and retail trade; repair of motor vehicles, motorcycles and personal and household goods</t>
  </si>
  <si>
    <t>การขายส่ง การขายปลีก การซ่อมแซมยานยนต์ จักรยานยนต์ ของใช้ส่วนบุคคลและของใช้ในครัวเรือน</t>
  </si>
  <si>
    <t>Hotels and restaurants</t>
  </si>
  <si>
    <t>โรงแรมและภัตตาคาร</t>
  </si>
  <si>
    <t>Transport, storage and communications</t>
  </si>
  <si>
    <t>การขนส่ง สถานที่เก็บสินค้าและการคมนาคม</t>
  </si>
  <si>
    <t>Financial intermediation</t>
  </si>
  <si>
    <t>ตัวกลางทางการเงิน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</si>
  <si>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</si>
  <si>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</si>
  <si>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Public administration and defence; compulsory social security</t>
  </si>
  <si>
    <t>การบริหารราชการและการป้องกันประเทศ รวมทั้งการประกัน สังคมภาคบังคับ</t>
  </si>
  <si>
    <t>Education</t>
  </si>
  <si>
    <t>การศึกษา</t>
  </si>
  <si>
    <t>Health and social work</t>
  </si>
  <si>
    <t>การบริการด้านสุขภาพและสังคม</t>
  </si>
  <si>
    <t>Other community, social and personal service activities</t>
  </si>
  <si>
    <t>การให้บริการด้านชุมชน สังคมและบริการส่วนบุคคลอื่นๆ</t>
  </si>
  <si>
    <t>Private households with employed persons</t>
  </si>
  <si>
    <t>ลูกจ้างในครัวเรือนส่วนบุคคล</t>
  </si>
  <si>
    <t>Gross provincial product (GPP)</t>
  </si>
  <si>
    <t>GPP per capita (Baht)</t>
  </si>
  <si>
    <t>Population (1,000 persons)</t>
  </si>
  <si>
    <t>ผลิตภัณฑ์มวลรวมจังหวัด</t>
  </si>
  <si>
    <t>ผลิตภัณฑ์มวลรวมจังหวัด ต่อคน (บาท)</t>
  </si>
  <si>
    <t>ประชากร (1,000 คน)</t>
  </si>
  <si>
    <t>GROSS PROVINCIAL PRODUCT CHAIN VOLUME MEASURES  (REFERENCE YEAR = 2002)</t>
  </si>
  <si>
    <t>Gross provincial product (sum up)</t>
  </si>
  <si>
    <t>Residual (sum up - CVM)</t>
  </si>
  <si>
    <t>% Residual to CVM</t>
  </si>
  <si>
    <t>Gross provincial product (CVM)</t>
  </si>
  <si>
    <t>ผลิตภัณฑ์มวลรวมจังหวัด (ผลรวมส่วนย่อย)</t>
  </si>
  <si>
    <t>ผลต่าง (ผลรวมส่วนย่อย - ปริมาณลูกโซ่)</t>
  </si>
  <si>
    <t>ร้อยละของผลต่าง ต่อ ค่าปริมาณลูกโซ่</t>
  </si>
  <si>
    <t>ผลิตภัณฑ์มวลรวมจังหวัด (ปริมาณลูกโซ่)</t>
  </si>
  <si>
    <t>หมายเหตุ:</t>
  </si>
  <si>
    <t xml:space="preserve">p = ตัวเลขเบื้องต้น </t>
  </si>
  <si>
    <t>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</t>
  </si>
  <si>
    <t>Note:</t>
  </si>
  <si>
    <t>p = Preliminary based on annual figure</t>
  </si>
  <si>
    <t xml:space="preserve"> Chain volume series are not additive. The sum of the components will thus not be equal to the shown totals.</t>
  </si>
  <si>
    <t>ที่มา:</t>
  </si>
  <si>
    <t xml:space="preserve">สำนักงานคณะกรรมการพัฒนาการเศรษฐกิจและสังคมแห่งชาติ สำนักนายกรัฐมนตรี </t>
  </si>
  <si>
    <t>Source:</t>
  </si>
  <si>
    <t xml:space="preserve">Office of the National Economic and Social Development Board, Office of the Prime Minister </t>
  </si>
  <si>
    <t>รวบรวมโดย:</t>
  </si>
  <si>
    <t>สำนักสถิติพยากรณ์ สำนักงานสถิติแห่งชาติ</t>
  </si>
  <si>
    <t>Compiled by:</t>
  </si>
  <si>
    <t>Statistical Forecasting Bureau, National Statistical Office</t>
  </si>
  <si>
    <t>ผลิตภัณฑ์มวลรวมจังหวัด แบบปริมาณลูกโซ่ (อ้างอิง ปี พ.ศ. 2545) จำแนกตามสาขาการผลิต จังหวัด กระบี่ พ.ศ. 2538-2553</t>
  </si>
  <si>
    <t>ผลิตภัณฑ์มวลรวมจังหวัด อนุกรมใหม่ ตามราคาประจำปี จำแนกตามสาขาการผลิต จังหวัด กระบี่ พ.ศ. 2538-2553</t>
  </si>
  <si>
    <t>GROSS PROVINCIAL PRODUCT NEW SERIES AT CURRENT MARKET  PRICES BY INDUSTRIAL ORIGIN, KRABI PROVINCE : 1995 - 2010</t>
  </si>
  <si>
    <t>GROSS PROVINCIAL PRODUCT  CHAIN VOLUME MEASURES  (REFERENCE YEAR = 2002) BY INDUSTRIAL ORIGIN,  KRABI PROVINCE: 1995 - 2010</t>
  </si>
  <si>
    <t>2553p</t>
  </si>
  <si>
    <t>(2010p)</t>
  </si>
  <si>
    <t>ตาราง 3</t>
  </si>
  <si>
    <t>TABLE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</si>
</sst>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 ;\-#,##0"/>
    <numFmt numFmtId="188" formatCode="#,##0.0"/>
    <numFmt numFmtId="189" formatCode="_(* #,##0_);_(* \(#,##0\);_(* &quot;-&quot;_);_(@_)"/>
    <numFmt numFmtId="190" formatCode="\(###0\)"/>
  </numFmts>
  <fonts count="5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89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Font="1"/>
    <xf numFmtId="0" fontId="1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3" borderId="2" xfId="0" applyFont="1" applyFill="1" applyBorder="1" applyAlignment="1">
      <alignment horizontal="left" vertical="center" wrapText="1"/>
    </xf>
    <xf numFmtId="187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4" borderId="3" xfId="0" applyFont="1" applyFill="1" applyBorder="1" applyAlignment="1">
      <alignment horizontal="left" vertical="center" wrapText="1"/>
    </xf>
    <xf numFmtId="187" fontId="2" fillId="4" borderId="3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187" fontId="2" fillId="3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187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187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left" vertical="center"/>
    </xf>
    <xf numFmtId="187" fontId="3" fillId="5" borderId="3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187" fontId="3" fillId="3" borderId="4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187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187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187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188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4" xfId="0" applyFont="1" applyFill="1" applyBorder="1"/>
    <xf numFmtId="190" fontId="3" fillId="2" borderId="4" xfId="0" applyNumberFormat="1" applyFont="1" applyFill="1" applyBorder="1" applyAlignment="1">
      <alignment horizontal="center"/>
    </xf>
    <xf numFmtId="189" fontId="4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showGridLines="0" tabSelected="1" topLeftCell="A28" zoomScale="70" zoomScaleNormal="70" workbookViewId="0">
      <selection activeCell="L43" sqref="L43"/>
    </sheetView>
  </sheetViews>
  <sheetFormatPr defaultColWidth="9" defaultRowHeight="21" x14ac:dyDescent="0.35"/>
  <cols>
    <col min="1" max="1" width="10.125" style="4" customWidth="1"/>
    <col min="2" max="2" width="59.75" style="32" customWidth="1"/>
    <col min="3" max="18" width="11.125" style="4" customWidth="1"/>
    <col min="19" max="19" width="55.625" style="4" customWidth="1"/>
    <col min="20" max="16384" width="9" style="4"/>
  </cols>
  <sheetData>
    <row r="1" spans="2:19" ht="21" hidden="1" customHeight="1" x14ac:dyDescent="0.35">
      <c r="B1" s="1" t="s">
        <v>71</v>
      </c>
      <c r="S1" s="6" t="s">
        <v>0</v>
      </c>
    </row>
    <row r="2" spans="2:19" ht="21" hidden="1" customHeight="1" x14ac:dyDescent="0.35">
      <c r="B2" s="1" t="s">
        <v>72</v>
      </c>
      <c r="S2" s="7"/>
    </row>
    <row r="3" spans="2:19" ht="21" hidden="1" customHeight="1" x14ac:dyDescent="0.35">
      <c r="B3" s="8" t="s">
        <v>4</v>
      </c>
      <c r="J3" s="6" t="s">
        <v>2</v>
      </c>
      <c r="K3" s="9" t="s">
        <v>3</v>
      </c>
      <c r="S3" s="6" t="s">
        <v>1</v>
      </c>
    </row>
    <row r="4" spans="2:19" ht="21" hidden="1" customHeight="1" x14ac:dyDescent="0.35">
      <c r="B4" s="49"/>
      <c r="C4" s="50">
        <v>2538</v>
      </c>
      <c r="D4" s="50">
        <v>2539</v>
      </c>
      <c r="E4" s="50">
        <v>2540</v>
      </c>
      <c r="F4" s="50">
        <v>2541</v>
      </c>
      <c r="G4" s="50">
        <v>2542</v>
      </c>
      <c r="H4" s="50">
        <v>2543</v>
      </c>
      <c r="I4" s="50">
        <v>2544</v>
      </c>
      <c r="J4" s="50">
        <v>2545</v>
      </c>
      <c r="K4" s="50">
        <v>2546</v>
      </c>
      <c r="L4" s="50">
        <v>2547</v>
      </c>
      <c r="M4" s="50">
        <v>2548</v>
      </c>
      <c r="N4" s="50">
        <v>2549</v>
      </c>
      <c r="O4" s="50">
        <v>2550</v>
      </c>
      <c r="P4" s="50">
        <v>2551</v>
      </c>
      <c r="Q4" s="50">
        <v>2552</v>
      </c>
      <c r="R4" s="50" t="s">
        <v>74</v>
      </c>
      <c r="S4" s="49"/>
    </row>
    <row r="5" spans="2:19" ht="21" hidden="1" customHeight="1" x14ac:dyDescent="0.35">
      <c r="B5" s="51"/>
      <c r="C5" s="52">
        <v>1995</v>
      </c>
      <c r="D5" s="52">
        <v>1996</v>
      </c>
      <c r="E5" s="52">
        <v>1997</v>
      </c>
      <c r="F5" s="52">
        <v>1998</v>
      </c>
      <c r="G5" s="52">
        <v>1999</v>
      </c>
      <c r="H5" s="52">
        <v>2000</v>
      </c>
      <c r="I5" s="52">
        <v>2001</v>
      </c>
      <c r="J5" s="52">
        <v>2002</v>
      </c>
      <c r="K5" s="52">
        <v>2003</v>
      </c>
      <c r="L5" s="52">
        <v>2004</v>
      </c>
      <c r="M5" s="52">
        <v>2005</v>
      </c>
      <c r="N5" s="52">
        <v>2006</v>
      </c>
      <c r="O5" s="52">
        <v>2007</v>
      </c>
      <c r="P5" s="52">
        <v>2008</v>
      </c>
      <c r="Q5" s="52">
        <v>2009</v>
      </c>
      <c r="R5" s="52" t="s">
        <v>75</v>
      </c>
      <c r="S5" s="51"/>
    </row>
    <row r="6" spans="2:19" s="13" customFormat="1" ht="21" hidden="1" customHeight="1" x14ac:dyDescent="0.2">
      <c r="B6" s="10" t="s">
        <v>6</v>
      </c>
      <c r="C6" s="11">
        <v>7955.9809734600003</v>
      </c>
      <c r="D6" s="11">
        <v>7718.0927967400003</v>
      </c>
      <c r="E6" s="11">
        <v>7107.8037195300003</v>
      </c>
      <c r="F6" s="11">
        <v>10002.49217981</v>
      </c>
      <c r="G6" s="11">
        <v>8169.0189276399997</v>
      </c>
      <c r="H6" s="11">
        <v>5589.1329632200004</v>
      </c>
      <c r="I6" s="11">
        <v>7780.6112218799999</v>
      </c>
      <c r="J6" s="11">
        <v>10222.596903490001</v>
      </c>
      <c r="K6" s="11">
        <v>13836.82309724</v>
      </c>
      <c r="L6" s="11">
        <v>16872.105670320001</v>
      </c>
      <c r="M6" s="11">
        <v>16826.848262420001</v>
      </c>
      <c r="N6" s="11">
        <v>19223.594735589999</v>
      </c>
      <c r="O6" s="11">
        <v>21202.111014580001</v>
      </c>
      <c r="P6" s="11">
        <v>25000.216532890001</v>
      </c>
      <c r="Q6" s="11">
        <v>19933.84004906</v>
      </c>
      <c r="R6" s="11">
        <v>27486.754390949998</v>
      </c>
      <c r="S6" s="12" t="s">
        <v>5</v>
      </c>
    </row>
    <row r="7" spans="2:19" s="13" customFormat="1" ht="21" hidden="1" customHeight="1" x14ac:dyDescent="0.2">
      <c r="B7" s="14" t="s">
        <v>8</v>
      </c>
      <c r="C7" s="15">
        <v>6759.4391525000001</v>
      </c>
      <c r="D7" s="15">
        <v>6521.0780976699998</v>
      </c>
      <c r="E7" s="15">
        <v>5841.78503722</v>
      </c>
      <c r="F7" s="15">
        <v>8749.3892798500001</v>
      </c>
      <c r="G7" s="15">
        <v>6989.1402107000004</v>
      </c>
      <c r="H7" s="15">
        <v>4050.15644213</v>
      </c>
      <c r="I7" s="15">
        <v>6559.6305891700003</v>
      </c>
      <c r="J7" s="15">
        <v>9248.4022565800005</v>
      </c>
      <c r="K7" s="15">
        <v>12791.78536306</v>
      </c>
      <c r="L7" s="15">
        <v>15570.335520680001</v>
      </c>
      <c r="M7" s="15">
        <v>15236.293024799999</v>
      </c>
      <c r="N7" s="15">
        <v>17208.99951569</v>
      </c>
      <c r="O7" s="15">
        <v>19423.193641130001</v>
      </c>
      <c r="P7" s="15">
        <v>23119.320918969999</v>
      </c>
      <c r="Q7" s="15">
        <v>17878.304921759998</v>
      </c>
      <c r="R7" s="15">
        <v>25178.05783745</v>
      </c>
      <c r="S7" s="16" t="s">
        <v>7</v>
      </c>
    </row>
    <row r="8" spans="2:19" s="13" customFormat="1" ht="21" hidden="1" customHeight="1" x14ac:dyDescent="0.2">
      <c r="B8" s="17" t="s">
        <v>10</v>
      </c>
      <c r="C8" s="18">
        <v>1196.5418208399999</v>
      </c>
      <c r="D8" s="18">
        <v>1197.01469896</v>
      </c>
      <c r="E8" s="18">
        <v>1266.01868218</v>
      </c>
      <c r="F8" s="18">
        <v>1253.1028998500001</v>
      </c>
      <c r="G8" s="18">
        <v>1179.8787168199999</v>
      </c>
      <c r="H8" s="18">
        <v>1538.9765209699999</v>
      </c>
      <c r="I8" s="18">
        <v>1220.9806325899999</v>
      </c>
      <c r="J8" s="18">
        <v>974.19464675999996</v>
      </c>
      <c r="K8" s="18">
        <v>1045.03773406</v>
      </c>
      <c r="L8" s="18">
        <v>1301.7701495700001</v>
      </c>
      <c r="M8" s="18">
        <v>1590.5552375</v>
      </c>
      <c r="N8" s="18">
        <v>2014.59521978</v>
      </c>
      <c r="O8" s="18">
        <v>1778.9173733499999</v>
      </c>
      <c r="P8" s="18">
        <v>1880.8956137800001</v>
      </c>
      <c r="Q8" s="18">
        <v>2055.53512718</v>
      </c>
      <c r="R8" s="18">
        <v>2308.6965533799998</v>
      </c>
      <c r="S8" s="19" t="s">
        <v>9</v>
      </c>
    </row>
    <row r="9" spans="2:19" s="13" customFormat="1" ht="21" hidden="1" customHeight="1" x14ac:dyDescent="0.2">
      <c r="B9" s="20" t="s">
        <v>12</v>
      </c>
      <c r="C9" s="21">
        <v>10615.33576826</v>
      </c>
      <c r="D9" s="21">
        <v>11191.07167462</v>
      </c>
      <c r="E9" s="21">
        <v>11083.32682846</v>
      </c>
      <c r="F9" s="21">
        <v>11121.013527200001</v>
      </c>
      <c r="G9" s="21">
        <v>11840.96877953</v>
      </c>
      <c r="H9" s="21">
        <v>11993.49114249</v>
      </c>
      <c r="I9" s="21">
        <v>11944.607724330001</v>
      </c>
      <c r="J9" s="21">
        <v>13806.90668203</v>
      </c>
      <c r="K9" s="21">
        <v>16276.909360309999</v>
      </c>
      <c r="L9" s="21">
        <v>20193.06466195</v>
      </c>
      <c r="M9" s="21">
        <v>18110.586273640001</v>
      </c>
      <c r="N9" s="21">
        <v>24886.34749932</v>
      </c>
      <c r="O9" s="21">
        <v>29326.997151439999</v>
      </c>
      <c r="P9" s="21">
        <v>32138.976020829999</v>
      </c>
      <c r="Q9" s="21">
        <v>32000.16249268</v>
      </c>
      <c r="R9" s="21">
        <v>33983.02485976</v>
      </c>
      <c r="S9" s="22" t="s">
        <v>11</v>
      </c>
    </row>
    <row r="10" spans="2:19" s="13" customFormat="1" ht="21" hidden="1" customHeight="1" x14ac:dyDescent="0.2">
      <c r="B10" s="17" t="s">
        <v>14</v>
      </c>
      <c r="C10" s="18">
        <v>70.719489870000004</v>
      </c>
      <c r="D10" s="18">
        <v>10.881804600000001</v>
      </c>
      <c r="E10" s="18">
        <v>7.1789811600000002</v>
      </c>
      <c r="F10" s="18">
        <v>6.5863070800000001</v>
      </c>
      <c r="G10" s="18">
        <v>9.5211220799999996</v>
      </c>
      <c r="H10" s="18">
        <v>21.521271599999999</v>
      </c>
      <c r="I10" s="18">
        <v>56.222256080000001</v>
      </c>
      <c r="J10" s="18">
        <v>104.39154936</v>
      </c>
      <c r="K10" s="18">
        <v>97.749881939999995</v>
      </c>
      <c r="L10" s="18">
        <v>93.492720030000001</v>
      </c>
      <c r="M10" s="18">
        <v>81.227417810000006</v>
      </c>
      <c r="N10" s="18">
        <v>138.34475531000001</v>
      </c>
      <c r="O10" s="18">
        <v>155.55784266000001</v>
      </c>
      <c r="P10" s="18">
        <v>194.38761998000001</v>
      </c>
      <c r="Q10" s="18">
        <v>158.64625194999999</v>
      </c>
      <c r="R10" s="18">
        <v>179.32764152999999</v>
      </c>
      <c r="S10" s="19" t="s">
        <v>13</v>
      </c>
    </row>
    <row r="11" spans="2:19" s="13" customFormat="1" ht="21" hidden="1" customHeight="1" x14ac:dyDescent="0.2">
      <c r="B11" s="14" t="s">
        <v>16</v>
      </c>
      <c r="C11" s="15">
        <v>1851.75852657</v>
      </c>
      <c r="D11" s="15">
        <v>1866.85173087</v>
      </c>
      <c r="E11" s="15">
        <v>1834.17704757</v>
      </c>
      <c r="F11" s="15">
        <v>958.62366543999997</v>
      </c>
      <c r="G11" s="15">
        <v>877.23957312000005</v>
      </c>
      <c r="H11" s="15">
        <v>1936.0845775099999</v>
      </c>
      <c r="I11" s="15">
        <v>915.80042768999999</v>
      </c>
      <c r="J11" s="15">
        <v>1538.78238844</v>
      </c>
      <c r="K11" s="15">
        <v>2150.2261087000002</v>
      </c>
      <c r="L11" s="15">
        <v>2278.0177672599998</v>
      </c>
      <c r="M11" s="15">
        <v>2566.4874498200002</v>
      </c>
      <c r="N11" s="15">
        <v>3547.7316709400002</v>
      </c>
      <c r="O11" s="15">
        <v>3942.2875598999999</v>
      </c>
      <c r="P11" s="15">
        <v>4249.7559176799996</v>
      </c>
      <c r="Q11" s="15">
        <v>3440.2128293599999</v>
      </c>
      <c r="R11" s="15">
        <v>4281.4465383400002</v>
      </c>
      <c r="S11" s="16" t="s">
        <v>15</v>
      </c>
    </row>
    <row r="12" spans="2:19" s="13" customFormat="1" ht="21" hidden="1" customHeight="1" x14ac:dyDescent="0.2">
      <c r="B12" s="17" t="s">
        <v>18</v>
      </c>
      <c r="C12" s="18">
        <v>279.52527330999999</v>
      </c>
      <c r="D12" s="18">
        <v>191.49287433999999</v>
      </c>
      <c r="E12" s="18">
        <v>211.95059327000001</v>
      </c>
      <c r="F12" s="18">
        <v>262.1942315</v>
      </c>
      <c r="G12" s="18">
        <v>234.45398553999999</v>
      </c>
      <c r="H12" s="18">
        <v>267.75531453999997</v>
      </c>
      <c r="I12" s="18">
        <v>276.47437994000001</v>
      </c>
      <c r="J12" s="18">
        <v>363.0159936</v>
      </c>
      <c r="K12" s="18">
        <v>432.77181099000001</v>
      </c>
      <c r="L12" s="18">
        <v>443.09812849000002</v>
      </c>
      <c r="M12" s="18">
        <v>604.24148917000002</v>
      </c>
      <c r="N12" s="18">
        <v>673.36533560999999</v>
      </c>
      <c r="O12" s="18">
        <v>726.16361299000005</v>
      </c>
      <c r="P12" s="18">
        <v>720.23367476999999</v>
      </c>
      <c r="Q12" s="18">
        <v>839.54068517999997</v>
      </c>
      <c r="R12" s="18">
        <v>875.21515873999999</v>
      </c>
      <c r="S12" s="19" t="s">
        <v>17</v>
      </c>
    </row>
    <row r="13" spans="2:19" s="13" customFormat="1" ht="21" hidden="1" customHeight="1" x14ac:dyDescent="0.2">
      <c r="B13" s="14" t="s">
        <v>20</v>
      </c>
      <c r="C13" s="15">
        <v>550.61705426000003</v>
      </c>
      <c r="D13" s="15">
        <v>949.19811695999999</v>
      </c>
      <c r="E13" s="15">
        <v>677.89402184000005</v>
      </c>
      <c r="F13" s="15">
        <v>635.22873540000001</v>
      </c>
      <c r="G13" s="15">
        <v>689.18340014</v>
      </c>
      <c r="H13" s="15">
        <v>810.96325000000002</v>
      </c>
      <c r="I13" s="15">
        <v>634.53013607000003</v>
      </c>
      <c r="J13" s="15">
        <v>860.11255606999998</v>
      </c>
      <c r="K13" s="15">
        <v>1061.37766831</v>
      </c>
      <c r="L13" s="15">
        <v>980.82827797000004</v>
      </c>
      <c r="M13" s="15">
        <v>1123.18143315</v>
      </c>
      <c r="N13" s="15">
        <v>898.98719512000002</v>
      </c>
      <c r="O13" s="15">
        <v>1104.20260261</v>
      </c>
      <c r="P13" s="15">
        <v>1371.7391798199999</v>
      </c>
      <c r="Q13" s="15">
        <v>1274.9474643900001</v>
      </c>
      <c r="R13" s="15">
        <v>1364.7053859800001</v>
      </c>
      <c r="S13" s="16" t="s">
        <v>19</v>
      </c>
    </row>
    <row r="14" spans="2:19" s="13" customFormat="1" ht="39.950000000000003" hidden="1" customHeight="1" x14ac:dyDescent="0.2">
      <c r="B14" s="17" t="s">
        <v>22</v>
      </c>
      <c r="C14" s="18">
        <v>2968.9318942499999</v>
      </c>
      <c r="D14" s="18">
        <v>2724.7432903200001</v>
      </c>
      <c r="E14" s="18">
        <v>2687.1605786999999</v>
      </c>
      <c r="F14" s="18">
        <v>3007.63582232</v>
      </c>
      <c r="G14" s="18">
        <v>2909.8809918100001</v>
      </c>
      <c r="H14" s="18">
        <v>2362.37182166</v>
      </c>
      <c r="I14" s="18">
        <v>2511.18908719</v>
      </c>
      <c r="J14" s="18">
        <v>2830.9381379000001</v>
      </c>
      <c r="K14" s="18">
        <v>3366.2361078200001</v>
      </c>
      <c r="L14" s="18">
        <v>3934.6040225500001</v>
      </c>
      <c r="M14" s="18">
        <v>3852.6247392800001</v>
      </c>
      <c r="N14" s="18">
        <v>4639.8775594400004</v>
      </c>
      <c r="O14" s="18">
        <v>5848.2171918100003</v>
      </c>
      <c r="P14" s="18">
        <v>6693.0056967399996</v>
      </c>
      <c r="Q14" s="18">
        <v>5932.9445609699997</v>
      </c>
      <c r="R14" s="18">
        <v>7039.71543329</v>
      </c>
      <c r="S14" s="19" t="s">
        <v>21</v>
      </c>
    </row>
    <row r="15" spans="2:19" s="13" customFormat="1" ht="21" hidden="1" customHeight="1" x14ac:dyDescent="0.2">
      <c r="B15" s="14" t="s">
        <v>24</v>
      </c>
      <c r="C15" s="15">
        <v>969.81090002999997</v>
      </c>
      <c r="D15" s="15">
        <v>1008.93362373</v>
      </c>
      <c r="E15" s="15">
        <v>1164.8210814199999</v>
      </c>
      <c r="F15" s="15">
        <v>1369.77017318</v>
      </c>
      <c r="G15" s="15">
        <v>1650.1135449799999</v>
      </c>
      <c r="H15" s="15">
        <v>1859.9837134700001</v>
      </c>
      <c r="I15" s="15">
        <v>2173.2183833600002</v>
      </c>
      <c r="J15" s="15">
        <v>2504.3606839499998</v>
      </c>
      <c r="K15" s="15">
        <v>2836.7230413699999</v>
      </c>
      <c r="L15" s="15">
        <v>3446.6931776500001</v>
      </c>
      <c r="M15" s="15">
        <v>1691.0947255000001</v>
      </c>
      <c r="N15" s="15">
        <v>3175.06733119</v>
      </c>
      <c r="O15" s="15">
        <v>4327.9788614500003</v>
      </c>
      <c r="P15" s="15">
        <v>4520.6661762499998</v>
      </c>
      <c r="Q15" s="15">
        <v>4069.16703237</v>
      </c>
      <c r="R15" s="15">
        <v>4393.4372752099998</v>
      </c>
      <c r="S15" s="16" t="s">
        <v>23</v>
      </c>
    </row>
    <row r="16" spans="2:19" s="13" customFormat="1" ht="21" hidden="1" customHeight="1" x14ac:dyDescent="0.2">
      <c r="B16" s="17" t="s">
        <v>26</v>
      </c>
      <c r="C16" s="18">
        <v>621.23620602000005</v>
      </c>
      <c r="D16" s="18">
        <v>806.03336309999997</v>
      </c>
      <c r="E16" s="18">
        <v>611.18323053999995</v>
      </c>
      <c r="F16" s="18">
        <v>610.73254747999999</v>
      </c>
      <c r="G16" s="18">
        <v>851.12605629999996</v>
      </c>
      <c r="H16" s="18">
        <v>1005.33682859</v>
      </c>
      <c r="I16" s="18">
        <v>1457.20743973</v>
      </c>
      <c r="J16" s="18">
        <v>1491.7478177400001</v>
      </c>
      <c r="K16" s="18">
        <v>1843.59668169</v>
      </c>
      <c r="L16" s="18">
        <v>3940.4808188400002</v>
      </c>
      <c r="M16" s="18">
        <v>2387.0836448</v>
      </c>
      <c r="N16" s="18">
        <v>5170.7882593000004</v>
      </c>
      <c r="O16" s="18">
        <v>5995.5257918400002</v>
      </c>
      <c r="P16" s="18">
        <v>6082.7423244700003</v>
      </c>
      <c r="Q16" s="18">
        <v>7000.7981727899996</v>
      </c>
      <c r="R16" s="18">
        <v>6393.2894758000002</v>
      </c>
      <c r="S16" s="19" t="s">
        <v>25</v>
      </c>
    </row>
    <row r="17" spans="1:19" s="13" customFormat="1" ht="21" hidden="1" customHeight="1" x14ac:dyDescent="0.2">
      <c r="B17" s="14" t="s">
        <v>28</v>
      </c>
      <c r="C17" s="15">
        <v>560.44602121000003</v>
      </c>
      <c r="D17" s="15">
        <v>608.36134532000005</v>
      </c>
      <c r="E17" s="15">
        <v>531.31959859000006</v>
      </c>
      <c r="F17" s="15">
        <v>490.92574436000001</v>
      </c>
      <c r="G17" s="15">
        <v>371.93158929999998</v>
      </c>
      <c r="H17" s="15">
        <v>395.93639544000001</v>
      </c>
      <c r="I17" s="15">
        <v>544.77837948000001</v>
      </c>
      <c r="J17" s="15">
        <v>520.36365247000003</v>
      </c>
      <c r="K17" s="15">
        <v>591.83301795</v>
      </c>
      <c r="L17" s="15">
        <v>737.17272236999997</v>
      </c>
      <c r="M17" s="15">
        <v>882.86819205999996</v>
      </c>
      <c r="N17" s="15">
        <v>1139.5464178</v>
      </c>
      <c r="O17" s="15">
        <v>1349.71041008</v>
      </c>
      <c r="P17" s="15">
        <v>1530.60499628</v>
      </c>
      <c r="Q17" s="15">
        <v>1616.14552022</v>
      </c>
      <c r="R17" s="15">
        <v>1678.25104192</v>
      </c>
      <c r="S17" s="16" t="s">
        <v>27</v>
      </c>
    </row>
    <row r="18" spans="1:19" s="13" customFormat="1" ht="21" hidden="1" customHeight="1" x14ac:dyDescent="0.2">
      <c r="B18" s="17" t="s">
        <v>30</v>
      </c>
      <c r="C18" s="18">
        <v>361.69428578999998</v>
      </c>
      <c r="D18" s="18">
        <v>440.98685001000001</v>
      </c>
      <c r="E18" s="18">
        <v>524.41555115999995</v>
      </c>
      <c r="F18" s="18">
        <v>625.49052970000002</v>
      </c>
      <c r="G18" s="18">
        <v>764.21653559000003</v>
      </c>
      <c r="H18" s="18">
        <v>809.02737745000002</v>
      </c>
      <c r="I18" s="18">
        <v>769.52091412000004</v>
      </c>
      <c r="J18" s="18">
        <v>869.80374769000002</v>
      </c>
      <c r="K18" s="18">
        <v>948.81152710000003</v>
      </c>
      <c r="L18" s="18">
        <v>1001.3554633700001</v>
      </c>
      <c r="M18" s="18">
        <v>1178.49758873</v>
      </c>
      <c r="N18" s="18">
        <v>1338.80488126</v>
      </c>
      <c r="O18" s="18">
        <v>1623.4284800099999</v>
      </c>
      <c r="P18" s="18">
        <v>1361.3155223599999</v>
      </c>
      <c r="Q18" s="18">
        <v>1869.7590586599999</v>
      </c>
      <c r="R18" s="18">
        <v>1620.97448781</v>
      </c>
      <c r="S18" s="19" t="s">
        <v>29</v>
      </c>
    </row>
    <row r="19" spans="1:19" s="13" customFormat="1" ht="39.950000000000003" hidden="1" customHeight="1" x14ac:dyDescent="0.2">
      <c r="B19" s="14" t="s">
        <v>32</v>
      </c>
      <c r="C19" s="15">
        <v>1379.6303522799999</v>
      </c>
      <c r="D19" s="15">
        <v>1515.06774703</v>
      </c>
      <c r="E19" s="15">
        <v>1691.6257146600001</v>
      </c>
      <c r="F19" s="15">
        <v>1900.98210563</v>
      </c>
      <c r="G19" s="15">
        <v>2093.12782178</v>
      </c>
      <c r="H19" s="15">
        <v>1064.61245777</v>
      </c>
      <c r="I19" s="15">
        <v>1104.95292126</v>
      </c>
      <c r="J19" s="15">
        <v>1135.0252327200001</v>
      </c>
      <c r="K19" s="15">
        <v>1194.7330972899999</v>
      </c>
      <c r="L19" s="15">
        <v>1350.8283087899999</v>
      </c>
      <c r="M19" s="15">
        <v>1408.6723150400001</v>
      </c>
      <c r="N19" s="15">
        <v>1479.7298320800001</v>
      </c>
      <c r="O19" s="15">
        <v>1459.4776401500001</v>
      </c>
      <c r="P19" s="15">
        <v>2415.1789314600001</v>
      </c>
      <c r="Q19" s="15">
        <v>2611.5288104000001</v>
      </c>
      <c r="R19" s="15">
        <v>2786.58616704</v>
      </c>
      <c r="S19" s="16" t="s">
        <v>31</v>
      </c>
    </row>
    <row r="20" spans="1:19" s="13" customFormat="1" ht="21" hidden="1" customHeight="1" x14ac:dyDescent="0.2">
      <c r="B20" s="17" t="s">
        <v>34</v>
      </c>
      <c r="C20" s="18">
        <v>721.56814309000004</v>
      </c>
      <c r="D20" s="18">
        <v>769.27211410999996</v>
      </c>
      <c r="E20" s="18">
        <v>826.57399362000001</v>
      </c>
      <c r="F20" s="18">
        <v>909.78461348999997</v>
      </c>
      <c r="G20" s="18">
        <v>1041.6719209099999</v>
      </c>
      <c r="H20" s="18">
        <v>1092.47995859</v>
      </c>
      <c r="I20" s="18">
        <v>1110.56234165</v>
      </c>
      <c r="J20" s="18">
        <v>1148.41503775</v>
      </c>
      <c r="K20" s="18">
        <v>1290.4116286000001</v>
      </c>
      <c r="L20" s="18">
        <v>1434.4024305600001</v>
      </c>
      <c r="M20" s="18">
        <v>1737.1479769800001</v>
      </c>
      <c r="N20" s="18">
        <v>1846.4917979700001</v>
      </c>
      <c r="O20" s="18">
        <v>2090.4237401099999</v>
      </c>
      <c r="P20" s="18">
        <v>2205.7595985600001</v>
      </c>
      <c r="Q20" s="18">
        <v>2339.6777042799999</v>
      </c>
      <c r="R20" s="18">
        <v>2500.7320777700002</v>
      </c>
      <c r="S20" s="19" t="s">
        <v>33</v>
      </c>
    </row>
    <row r="21" spans="1:19" s="13" customFormat="1" ht="21" hidden="1" customHeight="1" x14ac:dyDescent="0.2">
      <c r="B21" s="14" t="s">
        <v>36</v>
      </c>
      <c r="C21" s="15">
        <v>194.21933734000001</v>
      </c>
      <c r="D21" s="15">
        <v>200.20633892999999</v>
      </c>
      <c r="E21" s="15">
        <v>211.89734891000001</v>
      </c>
      <c r="F21" s="15">
        <v>238.97236595999999</v>
      </c>
      <c r="G21" s="15">
        <v>235.39148943000001</v>
      </c>
      <c r="H21" s="15">
        <v>248.2536613</v>
      </c>
      <c r="I21" s="15">
        <v>259.30002207000001</v>
      </c>
      <c r="J21" s="15">
        <v>302.07419993000002</v>
      </c>
      <c r="K21" s="15">
        <v>297.90718255000002</v>
      </c>
      <c r="L21" s="15">
        <v>351.26545420000002</v>
      </c>
      <c r="M21" s="15">
        <v>391.97343425000003</v>
      </c>
      <c r="N21" s="15">
        <v>432.51678153</v>
      </c>
      <c r="O21" s="15">
        <v>474.48147670999998</v>
      </c>
      <c r="P21" s="15">
        <v>554.33729438</v>
      </c>
      <c r="Q21" s="15">
        <v>603.75680865000004</v>
      </c>
      <c r="R21" s="15">
        <v>630.37383646000001</v>
      </c>
      <c r="S21" s="16" t="s">
        <v>35</v>
      </c>
    </row>
    <row r="22" spans="1:19" s="13" customFormat="1" ht="21" hidden="1" customHeight="1" x14ac:dyDescent="0.2">
      <c r="B22" s="17" t="s">
        <v>38</v>
      </c>
      <c r="C22" s="18">
        <v>78.846088170000002</v>
      </c>
      <c r="D22" s="18">
        <v>92.398854130000004</v>
      </c>
      <c r="E22" s="18">
        <v>95.551413650000001</v>
      </c>
      <c r="F22" s="18">
        <v>96.477957470000007</v>
      </c>
      <c r="G22" s="18">
        <v>105.78117437</v>
      </c>
      <c r="H22" s="18">
        <v>111.97451545</v>
      </c>
      <c r="I22" s="18">
        <v>120.72182115</v>
      </c>
      <c r="J22" s="18">
        <v>131.19596658</v>
      </c>
      <c r="K22" s="18">
        <v>157.20107064999999</v>
      </c>
      <c r="L22" s="18">
        <v>193.63055621999999</v>
      </c>
      <c r="M22" s="18">
        <v>192.6685478</v>
      </c>
      <c r="N22" s="18">
        <v>380.95093063000002</v>
      </c>
      <c r="O22" s="18">
        <v>211.23746126</v>
      </c>
      <c r="P22" s="18">
        <v>225.57660675</v>
      </c>
      <c r="Q22" s="18">
        <v>227.75937232999999</v>
      </c>
      <c r="R22" s="18">
        <v>215.78837121000001</v>
      </c>
      <c r="S22" s="19" t="s">
        <v>37</v>
      </c>
    </row>
    <row r="23" spans="1:19" s="13" customFormat="1" ht="21" hidden="1" customHeight="1" x14ac:dyDescent="0.2">
      <c r="B23" s="14" t="s">
        <v>40</v>
      </c>
      <c r="C23" s="15">
        <v>6.3321954299999996</v>
      </c>
      <c r="D23" s="15">
        <v>6.6436205800000003</v>
      </c>
      <c r="E23" s="15">
        <v>7.5776727700000004</v>
      </c>
      <c r="F23" s="15">
        <v>7.6087276599999996</v>
      </c>
      <c r="G23" s="15">
        <v>7.3295737000000001</v>
      </c>
      <c r="H23" s="15">
        <v>7.18999861</v>
      </c>
      <c r="I23" s="15">
        <v>10.129214080000001</v>
      </c>
      <c r="J23" s="15">
        <v>6.6797172800000002</v>
      </c>
      <c r="K23" s="15">
        <v>7.33053475</v>
      </c>
      <c r="L23" s="15">
        <v>7.1948130600000004</v>
      </c>
      <c r="M23" s="15">
        <v>12.8173186</v>
      </c>
      <c r="N23" s="15">
        <v>24.14475049</v>
      </c>
      <c r="O23" s="15">
        <v>18.30447921</v>
      </c>
      <c r="P23" s="15">
        <v>13.672480670000001</v>
      </c>
      <c r="Q23" s="15">
        <v>15.27822044</v>
      </c>
      <c r="R23" s="15">
        <v>23.181967950000001</v>
      </c>
      <c r="S23" s="16" t="s">
        <v>39</v>
      </c>
    </row>
    <row r="24" spans="1:19" s="13" customFormat="1" ht="21" hidden="1" customHeight="1" x14ac:dyDescent="0.2">
      <c r="B24" s="23" t="s">
        <v>44</v>
      </c>
      <c r="C24" s="24">
        <f t="shared" ref="C24:J24" si="0">SUM(C6:C23)-C6-C9</f>
        <v>18571.31674096001</v>
      </c>
      <c r="D24" s="24">
        <f t="shared" si="0"/>
        <v>18909.164470659998</v>
      </c>
      <c r="E24" s="24">
        <f t="shared" si="0"/>
        <v>18191.13054726</v>
      </c>
      <c r="F24" s="24">
        <f t="shared" si="0"/>
        <v>21123.505706370001</v>
      </c>
      <c r="G24" s="24">
        <f t="shared" si="0"/>
        <v>20009.987706570006</v>
      </c>
      <c r="H24" s="24">
        <f t="shared" si="0"/>
        <v>17582.624105080002</v>
      </c>
      <c r="I24" s="24">
        <f t="shared" si="0"/>
        <v>19725.218945630004</v>
      </c>
      <c r="J24" s="24">
        <f t="shared" si="0"/>
        <v>24029.503584819984</v>
      </c>
      <c r="K24" s="24">
        <f t="shared" ref="K24:R24" si="1">SUM(K6:K23)-K6-K9</f>
        <v>30113.732456830003</v>
      </c>
      <c r="L24" s="24">
        <f t="shared" si="1"/>
        <v>37065.170331610003</v>
      </c>
      <c r="M24" s="24">
        <f t="shared" si="1"/>
        <v>34937.434535290013</v>
      </c>
      <c r="N24" s="24">
        <f t="shared" si="1"/>
        <v>44109.942234139999</v>
      </c>
      <c r="O24" s="24">
        <f t="shared" si="1"/>
        <v>50529.108165270009</v>
      </c>
      <c r="P24" s="24">
        <f t="shared" si="1"/>
        <v>57139.192552920009</v>
      </c>
      <c r="Q24" s="24">
        <f t="shared" si="1"/>
        <v>51934.00254093</v>
      </c>
      <c r="R24" s="24">
        <f t="shared" si="1"/>
        <v>61469.779249880026</v>
      </c>
      <c r="S24" s="25" t="s">
        <v>41</v>
      </c>
    </row>
    <row r="25" spans="1:19" s="13" customFormat="1" ht="21" hidden="1" customHeight="1" x14ac:dyDescent="0.2">
      <c r="B25" s="26" t="s">
        <v>45</v>
      </c>
      <c r="C25" s="27">
        <f t="shared" ref="C25:J25" si="2">(SUM(C6:C23)-C6-C9)*1000/C26</f>
        <v>58226.09132473472</v>
      </c>
      <c r="D25" s="27">
        <f t="shared" si="2"/>
        <v>58244.821689999342</v>
      </c>
      <c r="E25" s="27">
        <f t="shared" si="2"/>
        <v>55233.52961174104</v>
      </c>
      <c r="F25" s="27">
        <f t="shared" si="2"/>
        <v>63142.710456839006</v>
      </c>
      <c r="G25" s="27">
        <f t="shared" si="2"/>
        <v>58895.736354630091</v>
      </c>
      <c r="H25" s="27">
        <f t="shared" si="2"/>
        <v>51124.911984298444</v>
      </c>
      <c r="I25" s="27">
        <f t="shared" si="2"/>
        <v>56420.152985243694</v>
      </c>
      <c r="J25" s="27">
        <f t="shared" si="2"/>
        <v>67687.026483328547</v>
      </c>
      <c r="K25" s="27">
        <f t="shared" ref="K25:R25" si="3">(SUM(K6:K23)-K6-K9)*1000/K26</f>
        <v>83647.862693482894</v>
      </c>
      <c r="L25" s="27">
        <f t="shared" si="3"/>
        <v>101664.56014572813</v>
      </c>
      <c r="M25" s="27">
        <f t="shared" si="3"/>
        <v>94695.508911328274</v>
      </c>
      <c r="N25" s="27">
        <f t="shared" si="3"/>
        <v>117715.97676671605</v>
      </c>
      <c r="O25" s="27">
        <f t="shared" si="3"/>
        <v>132766.94605743792</v>
      </c>
      <c r="P25" s="27">
        <f t="shared" si="3"/>
        <v>147890.30120177451</v>
      </c>
      <c r="Q25" s="27">
        <f t="shared" si="3"/>
        <v>132477.26541094633</v>
      </c>
      <c r="R25" s="27">
        <f t="shared" si="3"/>
        <v>154619.94911352929</v>
      </c>
      <c r="S25" s="28" t="s">
        <v>42</v>
      </c>
    </row>
    <row r="26" spans="1:19" s="13" customFormat="1" ht="21" hidden="1" customHeight="1" x14ac:dyDescent="0.2">
      <c r="B26" s="29" t="s">
        <v>46</v>
      </c>
      <c r="C26" s="30">
        <v>318.95180182000001</v>
      </c>
      <c r="D26" s="30">
        <v>324.64971000000003</v>
      </c>
      <c r="E26" s="30">
        <v>329.34941285000002</v>
      </c>
      <c r="F26" s="30">
        <v>334.53593540000003</v>
      </c>
      <c r="G26" s="30">
        <v>339.7527384</v>
      </c>
      <c r="H26" s="30">
        <v>343.91500000000002</v>
      </c>
      <c r="I26" s="30">
        <v>349.613</v>
      </c>
      <c r="J26" s="30">
        <v>355.00900000000001</v>
      </c>
      <c r="K26" s="30">
        <v>360.00599999999997</v>
      </c>
      <c r="L26" s="30">
        <v>364.58300000000003</v>
      </c>
      <c r="M26" s="30">
        <v>368.94499999999999</v>
      </c>
      <c r="N26" s="30">
        <v>374.71499999999997</v>
      </c>
      <c r="O26" s="30">
        <v>380.58499999999998</v>
      </c>
      <c r="P26" s="30">
        <v>386.36200000000002</v>
      </c>
      <c r="Q26" s="30">
        <v>392.02199999999999</v>
      </c>
      <c r="R26" s="30">
        <v>397.55399999999997</v>
      </c>
      <c r="S26" s="31" t="s">
        <v>43</v>
      </c>
    </row>
    <row r="27" spans="1:19" ht="21" hidden="1" customHeight="1" x14ac:dyDescent="0.35"/>
    <row r="28" spans="1:19" ht="21" customHeight="1" x14ac:dyDescent="0.35"/>
    <row r="29" spans="1:19" s="9" customFormat="1" ht="21" customHeight="1" x14ac:dyDescent="0.35">
      <c r="A29" s="6" t="s">
        <v>76</v>
      </c>
      <c r="B29" s="53" t="s">
        <v>70</v>
      </c>
      <c r="S29" s="6" t="s">
        <v>47</v>
      </c>
    </row>
    <row r="30" spans="1:19" s="9" customFormat="1" ht="21" customHeight="1" x14ac:dyDescent="0.35">
      <c r="A30" s="6" t="s">
        <v>77</v>
      </c>
      <c r="B30" s="53" t="s">
        <v>73</v>
      </c>
      <c r="S30" s="6"/>
    </row>
    <row r="31" spans="1:19" ht="21" customHeight="1" x14ac:dyDescent="0.35">
      <c r="B31" s="8" t="s">
        <v>4</v>
      </c>
      <c r="J31" s="6" t="s">
        <v>2</v>
      </c>
      <c r="K31" s="9" t="s">
        <v>3</v>
      </c>
      <c r="S31" s="6" t="s">
        <v>1</v>
      </c>
    </row>
    <row r="32" spans="1:19" ht="21" customHeight="1" x14ac:dyDescent="0.35">
      <c r="B32" s="49"/>
      <c r="C32" s="50">
        <v>2538</v>
      </c>
      <c r="D32" s="50">
        <v>2539</v>
      </c>
      <c r="E32" s="50">
        <v>2540</v>
      </c>
      <c r="F32" s="50">
        <v>2541</v>
      </c>
      <c r="G32" s="50">
        <v>2542</v>
      </c>
      <c r="H32" s="50">
        <v>2543</v>
      </c>
      <c r="I32" s="50">
        <v>2544</v>
      </c>
      <c r="J32" s="50">
        <v>2545</v>
      </c>
      <c r="K32" s="50">
        <v>2546</v>
      </c>
      <c r="L32" s="50">
        <v>2547</v>
      </c>
      <c r="M32" s="50">
        <v>2548</v>
      </c>
      <c r="N32" s="50">
        <v>2549</v>
      </c>
      <c r="O32" s="50">
        <v>2550</v>
      </c>
      <c r="P32" s="50">
        <v>2551</v>
      </c>
      <c r="Q32" s="50">
        <v>2552</v>
      </c>
      <c r="R32" s="50" t="s">
        <v>74</v>
      </c>
      <c r="S32" s="49"/>
    </row>
    <row r="33" spans="2:19" ht="21" customHeight="1" x14ac:dyDescent="0.35">
      <c r="B33" s="51"/>
      <c r="C33" s="52">
        <v>1995</v>
      </c>
      <c r="D33" s="52">
        <v>1996</v>
      </c>
      <c r="E33" s="52">
        <v>1997</v>
      </c>
      <c r="F33" s="52">
        <v>1998</v>
      </c>
      <c r="G33" s="52">
        <v>1999</v>
      </c>
      <c r="H33" s="52">
        <v>2000</v>
      </c>
      <c r="I33" s="52">
        <v>2001</v>
      </c>
      <c r="J33" s="52">
        <v>2002</v>
      </c>
      <c r="K33" s="52">
        <v>2003</v>
      </c>
      <c r="L33" s="52">
        <v>2004</v>
      </c>
      <c r="M33" s="52">
        <v>2005</v>
      </c>
      <c r="N33" s="52">
        <v>2006</v>
      </c>
      <c r="O33" s="52">
        <v>2007</v>
      </c>
      <c r="P33" s="52">
        <v>2008</v>
      </c>
      <c r="Q33" s="52">
        <v>2009</v>
      </c>
      <c r="R33" s="52" t="s">
        <v>75</v>
      </c>
      <c r="S33" s="51"/>
    </row>
    <row r="34" spans="2:19" s="13" customFormat="1" ht="21" customHeight="1" x14ac:dyDescent="0.2">
      <c r="B34" s="33" t="s">
        <v>6</v>
      </c>
      <c r="C34" s="34">
        <v>6785.7291401733455</v>
      </c>
      <c r="D34" s="34">
        <v>7230.9176362347534</v>
      </c>
      <c r="E34" s="34">
        <v>6624.2847260922654</v>
      </c>
      <c r="F34" s="34">
        <v>6966.9028853861082</v>
      </c>
      <c r="G34" s="34">
        <v>8242.0091233078911</v>
      </c>
      <c r="H34" s="34">
        <v>6700.0926446792628</v>
      </c>
      <c r="I34" s="34">
        <v>10217.90391403341</v>
      </c>
      <c r="J34" s="34">
        <v>10222.596903490001</v>
      </c>
      <c r="K34" s="34">
        <v>11499.82256049</v>
      </c>
      <c r="L34" s="34">
        <v>11938.338544390142</v>
      </c>
      <c r="M34" s="34">
        <v>11772.035340695553</v>
      </c>
      <c r="N34" s="34">
        <v>12952.775919455045</v>
      </c>
      <c r="O34" s="34">
        <v>12450.058642901426</v>
      </c>
      <c r="P34" s="34">
        <v>13905.431311285987</v>
      </c>
      <c r="Q34" s="34">
        <v>13049.517000097178</v>
      </c>
      <c r="R34" s="34">
        <v>12644.976225598528</v>
      </c>
      <c r="S34" s="35" t="s">
        <v>5</v>
      </c>
    </row>
    <row r="35" spans="2:19" s="13" customFormat="1" ht="21" customHeight="1" x14ac:dyDescent="0.2">
      <c r="B35" s="17" t="s">
        <v>8</v>
      </c>
      <c r="C35" s="18">
        <v>5098.9017285587797</v>
      </c>
      <c r="D35" s="18">
        <v>5542.6886111297981</v>
      </c>
      <c r="E35" s="18">
        <v>5072.776004842739</v>
      </c>
      <c r="F35" s="18">
        <v>5511.8121522656029</v>
      </c>
      <c r="G35" s="18">
        <v>6673.5971945304946</v>
      </c>
      <c r="H35" s="18">
        <v>4995.9805176594073</v>
      </c>
      <c r="I35" s="18">
        <v>8949.8820896839279</v>
      </c>
      <c r="J35" s="18">
        <v>9248.4022567200009</v>
      </c>
      <c r="K35" s="18">
        <v>10346.73566941</v>
      </c>
      <c r="L35" s="18">
        <v>10493.647413526631</v>
      </c>
      <c r="M35" s="18">
        <v>10062.851530568745</v>
      </c>
      <c r="N35" s="18">
        <v>10793.625819168545</v>
      </c>
      <c r="O35" s="18">
        <v>10353.978533557747</v>
      </c>
      <c r="P35" s="18">
        <v>11583.457015291186</v>
      </c>
      <c r="Q35" s="18">
        <v>10907.1604888333</v>
      </c>
      <c r="R35" s="18">
        <v>10494.699142881514</v>
      </c>
      <c r="S35" s="19" t="s">
        <v>7</v>
      </c>
    </row>
    <row r="36" spans="2:19" s="13" customFormat="1" ht="21" customHeight="1" x14ac:dyDescent="0.2">
      <c r="B36" s="14" t="s">
        <v>10</v>
      </c>
      <c r="C36" s="15">
        <v>1568.043796429132</v>
      </c>
      <c r="D36" s="15">
        <v>1481.0956534540428</v>
      </c>
      <c r="E36" s="15">
        <v>1363.9914738406953</v>
      </c>
      <c r="F36" s="15">
        <v>1215.3493414933673</v>
      </c>
      <c r="G36" s="15">
        <v>1202.2419644654292</v>
      </c>
      <c r="H36" s="15">
        <v>1435.2530601538767</v>
      </c>
      <c r="I36" s="15">
        <v>1182.6606396060495</v>
      </c>
      <c r="J36" s="15">
        <v>974.19464676999996</v>
      </c>
      <c r="K36" s="15">
        <v>1153.0868910700001</v>
      </c>
      <c r="L36" s="15">
        <v>1534.8638346592056</v>
      </c>
      <c r="M36" s="15">
        <v>2011.4132881714811</v>
      </c>
      <c r="N36" s="15">
        <v>2746.4810878063213</v>
      </c>
      <c r="O36" s="15">
        <v>2684.944295618041</v>
      </c>
      <c r="P36" s="15">
        <v>2944.6394149902017</v>
      </c>
      <c r="Q36" s="15">
        <v>2648.7314507963297</v>
      </c>
      <c r="R36" s="15">
        <v>2723.62641472614</v>
      </c>
      <c r="S36" s="16" t="s">
        <v>9</v>
      </c>
    </row>
    <row r="37" spans="2:19" s="13" customFormat="1" ht="21" customHeight="1" x14ac:dyDescent="0.2">
      <c r="B37" s="36" t="s">
        <v>12</v>
      </c>
      <c r="C37" s="37">
        <v>12159.243131346448</v>
      </c>
      <c r="D37" s="37">
        <v>12420.915822750214</v>
      </c>
      <c r="E37" s="37">
        <v>11946.616710355273</v>
      </c>
      <c r="F37" s="37">
        <v>11538.216190673569</v>
      </c>
      <c r="G37" s="37">
        <v>12511.905320071835</v>
      </c>
      <c r="H37" s="37">
        <v>12477.698227704157</v>
      </c>
      <c r="I37" s="37">
        <v>12390.487409346058</v>
      </c>
      <c r="J37" s="37">
        <v>13806.90668203</v>
      </c>
      <c r="K37" s="37">
        <v>15789.92905778</v>
      </c>
      <c r="L37" s="37">
        <v>18685.77555429209</v>
      </c>
      <c r="M37" s="37">
        <v>16000.445233881543</v>
      </c>
      <c r="N37" s="37">
        <v>20633.719885022791</v>
      </c>
      <c r="O37" s="37">
        <v>23567.93610518827</v>
      </c>
      <c r="P37" s="37">
        <v>24520.396527953581</v>
      </c>
      <c r="Q37" s="37">
        <v>24446.032544156024</v>
      </c>
      <c r="R37" s="37">
        <v>24699.188680195606</v>
      </c>
      <c r="S37" s="38" t="s">
        <v>11</v>
      </c>
    </row>
    <row r="38" spans="2:19" s="13" customFormat="1" ht="21" customHeight="1" x14ac:dyDescent="0.2">
      <c r="B38" s="14" t="s">
        <v>14</v>
      </c>
      <c r="C38" s="15">
        <v>90.655725320910634</v>
      </c>
      <c r="D38" s="15">
        <v>12.774998178644713</v>
      </c>
      <c r="E38" s="15">
        <v>7.7529043229476535</v>
      </c>
      <c r="F38" s="15">
        <v>6.5191166020573128</v>
      </c>
      <c r="G38" s="15">
        <v>9.570685137971255</v>
      </c>
      <c r="H38" s="15">
        <v>22.017411927770986</v>
      </c>
      <c r="I38" s="15">
        <v>57.41216791058978</v>
      </c>
      <c r="J38" s="15">
        <v>104.39154937000001</v>
      </c>
      <c r="K38" s="15">
        <v>97.180321199999995</v>
      </c>
      <c r="L38" s="15">
        <v>91.957112063443589</v>
      </c>
      <c r="M38" s="15">
        <v>83.120611714889833</v>
      </c>
      <c r="N38" s="15">
        <v>139.22987591301739</v>
      </c>
      <c r="O38" s="15">
        <v>154.40808020077444</v>
      </c>
      <c r="P38" s="15">
        <v>180.13476414187423</v>
      </c>
      <c r="Q38" s="15">
        <v>129.71864113924417</v>
      </c>
      <c r="R38" s="15">
        <v>148.49806200880062</v>
      </c>
      <c r="S38" s="16" t="s">
        <v>13</v>
      </c>
    </row>
    <row r="39" spans="2:19" s="13" customFormat="1" ht="21" customHeight="1" x14ac:dyDescent="0.2">
      <c r="B39" s="17" t="s">
        <v>16</v>
      </c>
      <c r="C39" s="18">
        <v>2238.571078750801</v>
      </c>
      <c r="D39" s="18">
        <v>2239.704663004522</v>
      </c>
      <c r="E39" s="18">
        <v>2333.2851026580952</v>
      </c>
      <c r="F39" s="18">
        <v>1120.1257755592849</v>
      </c>
      <c r="G39" s="18">
        <v>1148.3750875533933</v>
      </c>
      <c r="H39" s="18">
        <v>2332.974653806044</v>
      </c>
      <c r="I39" s="18">
        <v>1079.3568155912772</v>
      </c>
      <c r="J39" s="18">
        <v>1538.7823887</v>
      </c>
      <c r="K39" s="18">
        <v>1751.2697951800001</v>
      </c>
      <c r="L39" s="18">
        <v>1652.6660637804523</v>
      </c>
      <c r="M39" s="18">
        <v>1787.3720219312913</v>
      </c>
      <c r="N39" s="18">
        <v>2107.1322564678226</v>
      </c>
      <c r="O39" s="18">
        <v>2270.1769644202345</v>
      </c>
      <c r="P39" s="18">
        <v>2210.6250362229571</v>
      </c>
      <c r="Q39" s="18">
        <v>2037.2700155186362</v>
      </c>
      <c r="R39" s="18">
        <v>1977.6558635171034</v>
      </c>
      <c r="S39" s="19" t="s">
        <v>15</v>
      </c>
    </row>
    <row r="40" spans="2:19" s="13" customFormat="1" ht="21" customHeight="1" x14ac:dyDescent="0.2">
      <c r="B40" s="14" t="s">
        <v>18</v>
      </c>
      <c r="C40" s="15">
        <v>292.09133490709127</v>
      </c>
      <c r="D40" s="15">
        <v>204.19218826159951</v>
      </c>
      <c r="E40" s="15">
        <v>215.99842576239897</v>
      </c>
      <c r="F40" s="15">
        <v>232.24525015506609</v>
      </c>
      <c r="G40" s="15">
        <v>223.36788474995623</v>
      </c>
      <c r="H40" s="15">
        <v>263.49715969360904</v>
      </c>
      <c r="I40" s="15">
        <v>278.70397754505439</v>
      </c>
      <c r="J40" s="15">
        <v>363.01599362000002</v>
      </c>
      <c r="K40" s="15">
        <v>410.78657265999999</v>
      </c>
      <c r="L40" s="15">
        <v>391.06245205116949</v>
      </c>
      <c r="M40" s="15">
        <v>558.87017434844859</v>
      </c>
      <c r="N40" s="15">
        <v>588.00761250200344</v>
      </c>
      <c r="O40" s="15">
        <v>685.97802045985009</v>
      </c>
      <c r="P40" s="15">
        <v>755.09373757594869</v>
      </c>
      <c r="Q40" s="15">
        <v>803.82134913579534</v>
      </c>
      <c r="R40" s="15">
        <v>871.91013240642042</v>
      </c>
      <c r="S40" s="16" t="s">
        <v>17</v>
      </c>
    </row>
    <row r="41" spans="2:19" s="13" customFormat="1" ht="21" customHeight="1" x14ac:dyDescent="0.2">
      <c r="B41" s="17" t="s">
        <v>20</v>
      </c>
      <c r="C41" s="18">
        <v>670.01697632412458</v>
      </c>
      <c r="D41" s="18">
        <v>1094.7797473303315</v>
      </c>
      <c r="E41" s="18">
        <v>739.76784119951355</v>
      </c>
      <c r="F41" s="18">
        <v>660.52544743590704</v>
      </c>
      <c r="G41" s="18">
        <v>716.04235867703744</v>
      </c>
      <c r="H41" s="18">
        <v>834.04327149860728</v>
      </c>
      <c r="I41" s="18">
        <v>644.92543153341524</v>
      </c>
      <c r="J41" s="18">
        <v>860.11255606999998</v>
      </c>
      <c r="K41" s="18">
        <v>1032.7140838500002</v>
      </c>
      <c r="L41" s="18">
        <v>919.26336729818286</v>
      </c>
      <c r="M41" s="18">
        <v>1006.4277915551685</v>
      </c>
      <c r="N41" s="18">
        <v>752.84957103581633</v>
      </c>
      <c r="O41" s="18">
        <v>894.68910699113655</v>
      </c>
      <c r="P41" s="18">
        <v>1042.7460822172247</v>
      </c>
      <c r="Q41" s="18">
        <v>1041.4388939314051</v>
      </c>
      <c r="R41" s="18">
        <v>1112.599866279593</v>
      </c>
      <c r="S41" s="19" t="s">
        <v>19</v>
      </c>
    </row>
    <row r="42" spans="2:19" s="13" customFormat="1" ht="39.950000000000003" customHeight="1" x14ac:dyDescent="0.2">
      <c r="B42" s="14" t="s">
        <v>22</v>
      </c>
      <c r="C42" s="15">
        <v>3229.5826793663919</v>
      </c>
      <c r="D42" s="15">
        <v>2885.0096422532206</v>
      </c>
      <c r="E42" s="15">
        <v>2580.3010358987685</v>
      </c>
      <c r="F42" s="15">
        <v>2730.2470343825462</v>
      </c>
      <c r="G42" s="15">
        <v>2893.4394826495186</v>
      </c>
      <c r="H42" s="15">
        <v>2394.7068076709634</v>
      </c>
      <c r="I42" s="15">
        <v>2634.8356908934079</v>
      </c>
      <c r="J42" s="15">
        <v>2830.9381379299998</v>
      </c>
      <c r="K42" s="15">
        <v>3390.1657054999996</v>
      </c>
      <c r="L42" s="15">
        <v>3688.0419332135962</v>
      </c>
      <c r="M42" s="15">
        <v>3333.7214388794737</v>
      </c>
      <c r="N42" s="15">
        <v>3903.0654567492666</v>
      </c>
      <c r="O42" s="15">
        <v>4798.1105465536957</v>
      </c>
      <c r="P42" s="15">
        <v>5171.4371799857909</v>
      </c>
      <c r="Q42" s="15">
        <v>4014.1584810355544</v>
      </c>
      <c r="R42" s="15">
        <v>4334.9222597907647</v>
      </c>
      <c r="S42" s="16" t="s">
        <v>21</v>
      </c>
    </row>
    <row r="43" spans="2:19" s="13" customFormat="1" ht="21" customHeight="1" x14ac:dyDescent="0.2">
      <c r="B43" s="17" t="s">
        <v>24</v>
      </c>
      <c r="C43" s="18">
        <v>1121.0426891167581</v>
      </c>
      <c r="D43" s="18">
        <v>1080.6868132792149</v>
      </c>
      <c r="E43" s="18">
        <v>1241.3125541394891</v>
      </c>
      <c r="F43" s="18">
        <v>1503.9354809056736</v>
      </c>
      <c r="G43" s="18">
        <v>1709.7270663905597</v>
      </c>
      <c r="H43" s="18">
        <v>1918.4680590734058</v>
      </c>
      <c r="I43" s="18">
        <v>2251.1189179133567</v>
      </c>
      <c r="J43" s="18">
        <v>2504.3606839600002</v>
      </c>
      <c r="K43" s="18">
        <v>2823.0520082499997</v>
      </c>
      <c r="L43" s="18">
        <v>3470.9980176562749</v>
      </c>
      <c r="M43" s="18">
        <v>1701.420469256077</v>
      </c>
      <c r="N43" s="18">
        <v>3179.5904371751894</v>
      </c>
      <c r="O43" s="18">
        <v>4074.0378062037689</v>
      </c>
      <c r="P43" s="18">
        <v>4025.8257386101186</v>
      </c>
      <c r="Q43" s="18">
        <v>3988.1478154470756</v>
      </c>
      <c r="R43" s="18">
        <v>4289.6184496233946</v>
      </c>
      <c r="S43" s="19" t="s">
        <v>23</v>
      </c>
    </row>
    <row r="44" spans="2:19" s="13" customFormat="1" ht="21" customHeight="1" x14ac:dyDescent="0.2">
      <c r="B44" s="14" t="s">
        <v>26</v>
      </c>
      <c r="C44" s="15">
        <v>732.70596012523163</v>
      </c>
      <c r="D44" s="15">
        <v>929.9744545987304</v>
      </c>
      <c r="E44" s="15">
        <v>676.03164767847397</v>
      </c>
      <c r="F44" s="15">
        <v>626.57012443651286</v>
      </c>
      <c r="G44" s="15">
        <v>857.86633156691346</v>
      </c>
      <c r="H44" s="15">
        <v>1017.1493478937906</v>
      </c>
      <c r="I44" s="15">
        <v>1414.9655654458359</v>
      </c>
      <c r="J44" s="15">
        <v>1491.7478178399999</v>
      </c>
      <c r="K44" s="15">
        <v>1843.7057037399998</v>
      </c>
      <c r="L44" s="15">
        <v>3865.9523924101295</v>
      </c>
      <c r="M44" s="15">
        <v>2202.8678183885168</v>
      </c>
      <c r="N44" s="15">
        <v>4405.2652060511527</v>
      </c>
      <c r="O44" s="15">
        <v>4945.3489718310548</v>
      </c>
      <c r="P44" s="15">
        <v>4858.5080133670544</v>
      </c>
      <c r="Q44" s="15">
        <v>5483.2439059143662</v>
      </c>
      <c r="R44" s="15">
        <v>5054.8622761694478</v>
      </c>
      <c r="S44" s="16" t="s">
        <v>25</v>
      </c>
    </row>
    <row r="45" spans="2:19" s="13" customFormat="1" ht="21" customHeight="1" x14ac:dyDescent="0.2">
      <c r="B45" s="17" t="s">
        <v>28</v>
      </c>
      <c r="C45" s="18">
        <v>756.11864181602959</v>
      </c>
      <c r="D45" s="18">
        <v>774.89395598134536</v>
      </c>
      <c r="E45" s="18">
        <v>640.94317557006411</v>
      </c>
      <c r="F45" s="18">
        <v>547.79899597342603</v>
      </c>
      <c r="G45" s="18">
        <v>414.15666186885403</v>
      </c>
      <c r="H45" s="18">
        <v>433.67384239977986</v>
      </c>
      <c r="I45" s="18">
        <v>575.03231327748369</v>
      </c>
      <c r="J45" s="18">
        <v>520.36365249000005</v>
      </c>
      <c r="K45" s="18">
        <v>589.28892278000001</v>
      </c>
      <c r="L45" s="18">
        <v>671.90140798546463</v>
      </c>
      <c r="M45" s="18">
        <v>751.81304564452557</v>
      </c>
      <c r="N45" s="18">
        <v>878.99160606722501</v>
      </c>
      <c r="O45" s="18">
        <v>981.36452774573013</v>
      </c>
      <c r="P45" s="18">
        <v>1043.055023280712</v>
      </c>
      <c r="Q45" s="18">
        <v>1185.1012179283759</v>
      </c>
      <c r="R45" s="18">
        <v>1228.0268225119303</v>
      </c>
      <c r="S45" s="19" t="s">
        <v>27</v>
      </c>
    </row>
    <row r="46" spans="2:19" s="13" customFormat="1" ht="21" customHeight="1" x14ac:dyDescent="0.2">
      <c r="B46" s="14" t="s">
        <v>30</v>
      </c>
      <c r="C46" s="15">
        <v>359.90640801357006</v>
      </c>
      <c r="D46" s="15">
        <v>423.51581763196157</v>
      </c>
      <c r="E46" s="15">
        <v>498.7600125979863</v>
      </c>
      <c r="F46" s="15">
        <v>597.42432915428992</v>
      </c>
      <c r="G46" s="15">
        <v>729.33511200820533</v>
      </c>
      <c r="H46" s="15">
        <v>772.50958892827157</v>
      </c>
      <c r="I46" s="15">
        <v>756.33965177666471</v>
      </c>
      <c r="J46" s="15">
        <v>869.80374770000003</v>
      </c>
      <c r="K46" s="15">
        <v>974.71384318000014</v>
      </c>
      <c r="L46" s="15">
        <v>1057.2321996047058</v>
      </c>
      <c r="M46" s="15">
        <v>1244.3333657067078</v>
      </c>
      <c r="N46" s="15">
        <v>1414.8234659596899</v>
      </c>
      <c r="O46" s="15">
        <v>1728.3199664269671</v>
      </c>
      <c r="P46" s="15">
        <v>1453.0340376173433</v>
      </c>
      <c r="Q46" s="15">
        <v>1979.1335206618719</v>
      </c>
      <c r="R46" s="15">
        <v>1691.8905908504548</v>
      </c>
      <c r="S46" s="16" t="s">
        <v>29</v>
      </c>
    </row>
    <row r="47" spans="2:19" s="13" customFormat="1" ht="39.950000000000003" customHeight="1" x14ac:dyDescent="0.2">
      <c r="B47" s="17" t="s">
        <v>32</v>
      </c>
      <c r="C47" s="18">
        <v>1646.104112672514</v>
      </c>
      <c r="D47" s="18">
        <v>1761.3064888210272</v>
      </c>
      <c r="E47" s="18">
        <v>1918.9318160451517</v>
      </c>
      <c r="F47" s="18">
        <v>2096.6242812815376</v>
      </c>
      <c r="G47" s="18">
        <v>2258.8862274170315</v>
      </c>
      <c r="H47" s="18">
        <v>1114.9540992815571</v>
      </c>
      <c r="I47" s="18">
        <v>1129.1411911049624</v>
      </c>
      <c r="J47" s="18">
        <v>1135.0252327200001</v>
      </c>
      <c r="K47" s="18">
        <v>1161.80827494</v>
      </c>
      <c r="L47" s="18">
        <v>1204.49887025263</v>
      </c>
      <c r="M47" s="18">
        <v>1185.4629427703117</v>
      </c>
      <c r="N47" s="18">
        <v>1163.4491912050712</v>
      </c>
      <c r="O47" s="18">
        <v>1124.5234498445293</v>
      </c>
      <c r="P47" s="18">
        <v>1766.3227970398978</v>
      </c>
      <c r="Q47" s="18">
        <v>1897.9834385787703</v>
      </c>
      <c r="R47" s="18">
        <v>1959.8494473405835</v>
      </c>
      <c r="S47" s="19" t="s">
        <v>31</v>
      </c>
    </row>
    <row r="48" spans="2:19" s="13" customFormat="1" ht="21" customHeight="1" x14ac:dyDescent="0.2">
      <c r="B48" s="14" t="s">
        <v>34</v>
      </c>
      <c r="C48" s="15">
        <v>845.20980214752785</v>
      </c>
      <c r="D48" s="15">
        <v>872.05683632951525</v>
      </c>
      <c r="E48" s="15">
        <v>915.43370699706747</v>
      </c>
      <c r="F48" s="15">
        <v>995.67844710271572</v>
      </c>
      <c r="G48" s="15">
        <v>1115.5145645165464</v>
      </c>
      <c r="H48" s="15">
        <v>1139.5744661714509</v>
      </c>
      <c r="I48" s="15">
        <v>1135.6963032899187</v>
      </c>
      <c r="J48" s="15">
        <v>1148.41503775</v>
      </c>
      <c r="K48" s="15">
        <v>1262.40800023</v>
      </c>
      <c r="L48" s="15">
        <v>1279.8639842491696</v>
      </c>
      <c r="M48" s="15">
        <v>1465.541613111888</v>
      </c>
      <c r="N48" s="15">
        <v>1453.6045084289174</v>
      </c>
      <c r="O48" s="15">
        <v>1565.9753154590376</v>
      </c>
      <c r="P48" s="15">
        <v>1560.2965384391753</v>
      </c>
      <c r="Q48" s="15">
        <v>1615.1850490211998</v>
      </c>
      <c r="R48" s="15">
        <v>1717.9691287299243</v>
      </c>
      <c r="S48" s="16" t="s">
        <v>33</v>
      </c>
    </row>
    <row r="49" spans="2:19" s="13" customFormat="1" ht="21" customHeight="1" x14ac:dyDescent="0.2">
      <c r="B49" s="17" t="s">
        <v>36</v>
      </c>
      <c r="C49" s="18">
        <v>221.67236664972614</v>
      </c>
      <c r="D49" s="18">
        <v>224.14376859095003</v>
      </c>
      <c r="E49" s="18">
        <v>233.01767359266597</v>
      </c>
      <c r="F49" s="18">
        <v>260.96854874415658</v>
      </c>
      <c r="G49" s="18">
        <v>251.93111958042354</v>
      </c>
      <c r="H49" s="18">
        <v>259.23744662361162</v>
      </c>
      <c r="I49" s="18">
        <v>265.49087642442862</v>
      </c>
      <c r="J49" s="18">
        <v>302.07419994000003</v>
      </c>
      <c r="K49" s="18">
        <v>290.89661825000002</v>
      </c>
      <c r="L49" s="18">
        <v>313.03241096812025</v>
      </c>
      <c r="M49" s="18">
        <v>330.58413697942802</v>
      </c>
      <c r="N49" s="18">
        <v>341.55438491105804</v>
      </c>
      <c r="O49" s="18">
        <v>368.10649974261162</v>
      </c>
      <c r="P49" s="18">
        <v>412.81231465389072</v>
      </c>
      <c r="Q49" s="18">
        <v>443.04941947290848</v>
      </c>
      <c r="R49" s="18">
        <v>446.58311264446576</v>
      </c>
      <c r="S49" s="19" t="s">
        <v>35</v>
      </c>
    </row>
    <row r="50" spans="2:19" s="13" customFormat="1" ht="21" customHeight="1" x14ac:dyDescent="0.2">
      <c r="B50" s="14" t="s">
        <v>38</v>
      </c>
      <c r="C50" s="15">
        <v>98.449652126815124</v>
      </c>
      <c r="D50" s="15">
        <v>108.96254463007624</v>
      </c>
      <c r="E50" s="15">
        <v>106.83565406474389</v>
      </c>
      <c r="F50" s="15">
        <v>99.963069417490686</v>
      </c>
      <c r="G50" s="15">
        <v>109.08237616083809</v>
      </c>
      <c r="H50" s="15">
        <v>114.11355212803551</v>
      </c>
      <c r="I50" s="15">
        <v>121.32288679425892</v>
      </c>
      <c r="J50" s="15">
        <v>131.19596659000001</v>
      </c>
      <c r="K50" s="15">
        <v>154.74720668000001</v>
      </c>
      <c r="L50" s="15">
        <v>186.6435902316681</v>
      </c>
      <c r="M50" s="15">
        <v>178.98989240082565</v>
      </c>
      <c r="N50" s="15">
        <v>340.96313941456765</v>
      </c>
      <c r="O50" s="15">
        <v>185.92811435561487</v>
      </c>
      <c r="P50" s="15">
        <v>189.49813566422367</v>
      </c>
      <c r="Q50" s="15">
        <v>191.69861333693316</v>
      </c>
      <c r="R50" s="15">
        <v>176.9827308278258</v>
      </c>
      <c r="S50" s="16" t="s">
        <v>37</v>
      </c>
    </row>
    <row r="51" spans="2:19" s="13" customFormat="1" ht="21" customHeight="1" x14ac:dyDescent="0.2">
      <c r="B51" s="17" t="s">
        <v>40</v>
      </c>
      <c r="C51" s="18">
        <v>7.9404273264882796</v>
      </c>
      <c r="D51" s="18">
        <v>7.7284625308403498</v>
      </c>
      <c r="E51" s="18">
        <v>8.2284470927619662</v>
      </c>
      <c r="F51" s="18">
        <v>8.0178534592796655</v>
      </c>
      <c r="G51" s="18">
        <v>7.7162309742229072</v>
      </c>
      <c r="H51" s="18">
        <v>7.4642072450972137</v>
      </c>
      <c r="I51" s="18">
        <v>10.319846380172679</v>
      </c>
      <c r="J51" s="18">
        <v>6.6797172800000002</v>
      </c>
      <c r="K51" s="18">
        <v>7.1920012600000005</v>
      </c>
      <c r="L51" s="18">
        <v>6.95990555496107</v>
      </c>
      <c r="M51" s="18">
        <v>11.965869133483741</v>
      </c>
      <c r="N51" s="18">
        <v>21.509969029831478</v>
      </c>
      <c r="O51" s="18">
        <v>15.867055882521957</v>
      </c>
      <c r="P51" s="18">
        <v>11.481165391161316</v>
      </c>
      <c r="Q51" s="18">
        <v>12.485592322732678</v>
      </c>
      <c r="R51" s="18">
        <v>18.692913650939307</v>
      </c>
      <c r="S51" s="19" t="s">
        <v>39</v>
      </c>
    </row>
    <row r="52" spans="2:19" s="13" customFormat="1" ht="21" customHeight="1" x14ac:dyDescent="0.2">
      <c r="B52" s="39" t="s">
        <v>52</v>
      </c>
      <c r="C52" s="40">
        <f t="shared" ref="C52:J52" si="4">SUM(C34:C51)-C34-C37</f>
        <v>18977.013379651893</v>
      </c>
      <c r="D52" s="40">
        <f t="shared" si="4"/>
        <v>19643.514646005817</v>
      </c>
      <c r="E52" s="40">
        <f t="shared" si="4"/>
        <v>18553.36747630356</v>
      </c>
      <c r="F52" s="40">
        <f t="shared" si="4"/>
        <v>18213.80524836891</v>
      </c>
      <c r="G52" s="40">
        <f t="shared" si="4"/>
        <v>20320.850348247397</v>
      </c>
      <c r="H52" s="40">
        <f t="shared" si="4"/>
        <v>19055.617492155288</v>
      </c>
      <c r="I52" s="40">
        <f t="shared" si="4"/>
        <v>22487.204365170815</v>
      </c>
      <c r="J52" s="40">
        <f t="shared" si="4"/>
        <v>24029.503585449995</v>
      </c>
      <c r="K52" s="40">
        <f t="shared" ref="K52:R52" si="5">SUM(K34:K51)-K34-K37</f>
        <v>27289.751618180002</v>
      </c>
      <c r="L52" s="40">
        <f t="shared" si="5"/>
        <v>30828.584955505798</v>
      </c>
      <c r="M52" s="40">
        <f t="shared" si="5"/>
        <v>27916.756010561261</v>
      </c>
      <c r="N52" s="40">
        <f t="shared" si="5"/>
        <v>34230.143587885512</v>
      </c>
      <c r="O52" s="40">
        <f t="shared" si="5"/>
        <v>36831.757255293327</v>
      </c>
      <c r="P52" s="40">
        <f t="shared" si="5"/>
        <v>39208.966994488743</v>
      </c>
      <c r="Q52" s="40">
        <f t="shared" si="5"/>
        <v>38378.327893074515</v>
      </c>
      <c r="R52" s="40">
        <f t="shared" si="5"/>
        <v>38248.387213959308</v>
      </c>
      <c r="S52" s="41" t="s">
        <v>48</v>
      </c>
    </row>
    <row r="53" spans="2:19" s="13" customFormat="1" ht="21" customHeight="1" x14ac:dyDescent="0.2">
      <c r="B53" s="42" t="s">
        <v>53</v>
      </c>
      <c r="C53" s="21">
        <f t="shared" ref="C53:J53" si="6">(SUM(C34:C51)-C34-C37)-C55</f>
        <v>71.177827388059086</v>
      </c>
      <c r="D53" s="21">
        <f t="shared" si="6"/>
        <v>-26.249608889545925</v>
      </c>
      <c r="E53" s="21">
        <f t="shared" si="6"/>
        <v>1.6785014456108911</v>
      </c>
      <c r="F53" s="21">
        <f t="shared" si="6"/>
        <v>-326.39844607139457</v>
      </c>
      <c r="G53" s="21">
        <f t="shared" si="6"/>
        <v>-649.86930547688826</v>
      </c>
      <c r="H53" s="21">
        <f t="shared" si="6"/>
        <v>-279.53778537787002</v>
      </c>
      <c r="I53" s="21">
        <f t="shared" si="6"/>
        <v>17.222206660157099</v>
      </c>
      <c r="J53" s="21">
        <f t="shared" si="6"/>
        <v>6.2999606598168612E-7</v>
      </c>
      <c r="K53" s="21">
        <f t="shared" ref="K53:R53" si="7">(SUM(K34:K51)-K34-K37)-K55</f>
        <v>6.1999890021979809E-7</v>
      </c>
      <c r="L53" s="21">
        <f t="shared" si="7"/>
        <v>355.46348564098298</v>
      </c>
      <c r="M53" s="21">
        <f t="shared" si="7"/>
        <v>22.697097195978131</v>
      </c>
      <c r="N53" s="21">
        <f t="shared" si="7"/>
        <v>801.53195355443313</v>
      </c>
      <c r="O53" s="21">
        <f t="shared" si="7"/>
        <v>1286.5810302621612</v>
      </c>
      <c r="P53" s="21">
        <f t="shared" si="7"/>
        <v>1086.5520915593297</v>
      </c>
      <c r="Q53" s="21">
        <f t="shared" si="7"/>
        <v>1347.6248356758515</v>
      </c>
      <c r="R53" s="21">
        <f t="shared" si="7"/>
        <v>1422.0206065073216</v>
      </c>
      <c r="S53" s="43" t="s">
        <v>49</v>
      </c>
    </row>
    <row r="54" spans="2:19" s="13" customFormat="1" ht="21" customHeight="1" x14ac:dyDescent="0.2">
      <c r="B54" s="44" t="s">
        <v>54</v>
      </c>
      <c r="C54" s="45">
        <f t="shared" ref="C54:J54" si="8">100*((SUM(C34:C51)-C34-C37)-C55)/C55</f>
        <v>0.37648601772343282</v>
      </c>
      <c r="D54" s="45">
        <f t="shared" si="8"/>
        <v>-0.13345156835325561</v>
      </c>
      <c r="E54" s="45">
        <f t="shared" si="8"/>
        <v>9.047701521331393E-3</v>
      </c>
      <c r="F54" s="45">
        <f t="shared" si="8"/>
        <v>-1.7604900757874222</v>
      </c>
      <c r="G54" s="45">
        <f t="shared" si="8"/>
        <v>-3.0989365944886638</v>
      </c>
      <c r="H54" s="45">
        <f t="shared" si="8"/>
        <v>-1.4457488515889196</v>
      </c>
      <c r="I54" s="45">
        <f t="shared" si="8"/>
        <v>7.6645395348629908E-2</v>
      </c>
      <c r="J54" s="45">
        <f t="shared" si="8"/>
        <v>2.6217606358696041E-9</v>
      </c>
      <c r="K54" s="45">
        <f t="shared" ref="K54:R54" si="9">100*((SUM(K34:K51)-K34-K37)-K55)/K55</f>
        <v>2.2719111148701347E-9</v>
      </c>
      <c r="L54" s="45">
        <f t="shared" si="9"/>
        <v>1.1664820290645463</v>
      </c>
      <c r="M54" s="45">
        <f t="shared" si="9"/>
        <v>8.1368929729702916E-2</v>
      </c>
      <c r="N54" s="45">
        <f t="shared" si="9"/>
        <v>2.397742276353656</v>
      </c>
      <c r="O54" s="45">
        <f t="shared" si="9"/>
        <v>3.6195657664404592</v>
      </c>
      <c r="P54" s="45">
        <f t="shared" si="9"/>
        <v>2.8501659570255518</v>
      </c>
      <c r="Q54" s="45">
        <f t="shared" si="9"/>
        <v>3.6392094246414763</v>
      </c>
      <c r="R54" s="45">
        <f t="shared" si="9"/>
        <v>3.8614197856260115</v>
      </c>
      <c r="S54" s="46" t="s">
        <v>50</v>
      </c>
    </row>
    <row r="55" spans="2:19" s="13" customFormat="1" ht="21" customHeight="1" x14ac:dyDescent="0.2">
      <c r="B55" s="39" t="s">
        <v>55</v>
      </c>
      <c r="C55" s="40">
        <v>18905.835552263834</v>
      </c>
      <c r="D55" s="40">
        <v>19669.764254895363</v>
      </c>
      <c r="E55" s="40">
        <v>18551.688974857949</v>
      </c>
      <c r="F55" s="40">
        <v>18540.203694440304</v>
      </c>
      <c r="G55" s="40">
        <v>20970.719653724285</v>
      </c>
      <c r="H55" s="40">
        <v>19335.155277533158</v>
      </c>
      <c r="I55" s="40">
        <v>22469.982158510658</v>
      </c>
      <c r="J55" s="40">
        <v>24029.503584819999</v>
      </c>
      <c r="K55" s="40">
        <v>27289.751617560003</v>
      </c>
      <c r="L55" s="40">
        <v>30473.121469864815</v>
      </c>
      <c r="M55" s="40">
        <v>27894.058913365283</v>
      </c>
      <c r="N55" s="40">
        <v>33428.611634331079</v>
      </c>
      <c r="O55" s="40">
        <v>35545.176225031166</v>
      </c>
      <c r="P55" s="40">
        <v>38122.414902929413</v>
      </c>
      <c r="Q55" s="40">
        <v>37030.703057398663</v>
      </c>
      <c r="R55" s="40">
        <v>36826.366607451986</v>
      </c>
      <c r="S55" s="41" t="s">
        <v>51</v>
      </c>
    </row>
    <row r="56" spans="2:19" ht="21" customHeight="1" x14ac:dyDescent="0.35">
      <c r="B56" s="47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2:19" x14ac:dyDescent="0.35">
      <c r="B57" s="2" t="s">
        <v>56</v>
      </c>
      <c r="C57" s="3" t="s">
        <v>57</v>
      </c>
    </row>
    <row r="58" spans="2:19" x14ac:dyDescent="0.35">
      <c r="B58" s="2"/>
      <c r="C58" s="3" t="s">
        <v>58</v>
      </c>
    </row>
    <row r="59" spans="2:19" x14ac:dyDescent="0.35">
      <c r="B59" s="2" t="s">
        <v>59</v>
      </c>
      <c r="C59" s="3" t="s">
        <v>60</v>
      </c>
    </row>
    <row r="60" spans="2:19" x14ac:dyDescent="0.35">
      <c r="B60" s="2"/>
      <c r="C60" s="3" t="s">
        <v>61</v>
      </c>
    </row>
    <row r="61" spans="2:19" x14ac:dyDescent="0.35">
      <c r="B61" s="5" t="s">
        <v>62</v>
      </c>
      <c r="C61" s="3" t="s">
        <v>63</v>
      </c>
    </row>
    <row r="62" spans="2:19" x14ac:dyDescent="0.35">
      <c r="B62" s="5" t="s">
        <v>64</v>
      </c>
      <c r="C62" s="3" t="s">
        <v>65</v>
      </c>
    </row>
    <row r="63" spans="2:19" x14ac:dyDescent="0.35">
      <c r="B63" s="5" t="s">
        <v>66</v>
      </c>
      <c r="C63" s="3" t="s">
        <v>67</v>
      </c>
    </row>
    <row r="64" spans="2:19" x14ac:dyDescent="0.35">
      <c r="B64" s="5" t="s">
        <v>68</v>
      </c>
      <c r="C64" s="3" t="s">
        <v>69</v>
      </c>
    </row>
  </sheetData>
  <printOptions horizontalCentered="1"/>
  <pageMargins left="0.39370078740157483" right="0.39370078740157483" top="0.78740157480314965" bottom="0.3937007874015748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>excellent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server2</dc:creator>
  <cp:lastModifiedBy>Admin</cp:lastModifiedBy>
  <cp:lastPrinted>2013-01-03T03:59:18Z</cp:lastPrinted>
  <dcterms:created xsi:type="dcterms:W3CDTF">2012-08-04T22:02:35Z</dcterms:created>
  <dcterms:modified xsi:type="dcterms:W3CDTF">2013-01-03T03:59:24Z</dcterms:modified>
</cp:coreProperties>
</file>