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3น.93" sheetId="1" r:id="rId1"/>
  </sheets>
  <definedNames>
    <definedName name="_xlnm.Print_Area" localSheetId="0">'T-9.3น.93'!$A$1:$L$28</definedName>
  </definedNames>
  <calcPr calcId="14562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F8" i="1"/>
  <c r="E8" i="1"/>
  <c r="G8" i="1" l="1"/>
</calcChain>
</file>

<file path=xl/sharedStrings.xml><?xml version="1.0" encoding="utf-8"?>
<sst xmlns="http://schemas.openxmlformats.org/spreadsheetml/2006/main" count="42" uniqueCount="42">
  <si>
    <t>ตาราง</t>
  </si>
  <si>
    <t>Table</t>
  </si>
  <si>
    <t>ข้าวนาปี  Major rice</t>
  </si>
  <si>
    <t>อำเภอ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</si>
  <si>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</si>
  <si>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</si>
  <si>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</si>
  <si>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</si>
  <si>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District</t>
  </si>
  <si>
    <t>Planted area (rai)</t>
  </si>
  <si>
    <t>Harvested area (rai)</t>
  </si>
  <si>
    <t>Production (tons)</t>
  </si>
  <si>
    <t>Yield per rai (kgs.)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</si>
  <si>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</si>
  <si>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</si>
  <si>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</si>
  <si>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</si>
  <si>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</si>
  <si>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</si>
  <si>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</si>
  <si>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</si>
  <si>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</si>
  <si>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</si>
  <si>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</si>
  <si>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</si>
  <si>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</si>
  <si>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</si>
  <si>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</si>
  <si>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</si>
  <si>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</si>
  <si>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</si>
  <si>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</si>
  <si>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</si>
  <si>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</si>
  <si>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</si>
  <si>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</si>
  <si>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</si>
  <si>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สำนักงานเกษตรจังหวัดเพชรบูรณ์</t>
  </si>
  <si>
    <t>Source:  Phetchabun Provincial Agricaltural Extension Office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</si>
  <si>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2556 :จังหวัดเพชรบูรณ์</t>
  </si>
  <si>
    <t>Planted Area of Major Rice Harvested Area, Production and Yield per Rai by Type of Rice and District: Crop Year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</si>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</sst>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4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 applyAlignment="1">
      <alignment horizontal="center"/>
    </xf>
    <xf numFmtId="0" fontId="3" fillId="0" borderId="7" xfId="0" applyFont="1" applyBorder="1"/>
    <xf numFmtId="3" fontId="5" fillId="0" borderId="12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/>
    <xf numFmtId="3" fontId="3" fillId="0" borderId="12" xfId="0" applyNumberFormat="1" applyFont="1" applyBorder="1"/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0</xdr:rowOff>
    </xdr:from>
    <xdr:to>
      <xdr:col>12</xdr:col>
      <xdr:colOff>38100</xdr:colOff>
      <xdr:row>28</xdr:row>
      <xdr:rowOff>161925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486900" y="0"/>
          <a:ext cx="552450" cy="6877050"/>
          <a:chOff x="998" y="0"/>
          <a:chExt cx="47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5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</a:p>
        </xdr:txBody>
      </xdr:sp>
      <xdr:cxnSp macro="">
        <xdr:nvCxnSpPr>
          <xdr:cNvPr id="5" name="Straight Connector 12"/>
          <xdr:cNvCxnSpPr>
            <a:cxnSpLocks noChangeShapeType="1"/>
            <a:endCxn id="4" idx="0"/>
          </xdr:cNvCxnSpPr>
        </xdr:nvCxnSpPr>
        <xdr:spPr bwMode="auto">
          <a:xfrm rot="16200000" flipH="1">
            <a:off x="694" y="324"/>
            <a:ext cx="652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8"/>
  <sheetViews>
    <sheetView showGridLines="0" tabSelected="1" topLeftCell="A16" workbookViewId="0">
      <selection activeCell="B23" sqref="B23"/>
    </sheetView>
  </sheetViews>
  <sheetFormatPr defaultRowHeight="21.75" x14ac:dyDescent="0.5"/>
  <cols>
    <col min="1" max="1" width="1" style="3" customWidth="1"/>
    <col min="2" max="2" width="5.85546875" style="3" customWidth="1"/>
    <col min="3" max="3" width="4.140625" style="3" customWidth="1"/>
    <col min="4" max="4" width="18.7109375" style="3" customWidth="1"/>
    <col min="5" max="8" width="22.28515625" style="3" customWidth="1"/>
    <col min="9" max="9" width="1.28515625" style="3" customWidth="1"/>
    <col min="10" max="10" width="21.85546875" style="3" customWidth="1"/>
    <col min="11" max="11" width="3.140625" style="5" customWidth="1"/>
    <col min="12" max="12" width="4.85546875" style="5" customWidth="1"/>
    <col min="13" max="13" width="6.140625" style="5" customWidth="1"/>
    <col min="14" max="16384" width="9.140625" style="5"/>
  </cols>
  <sheetData>
    <row r="1" spans="1:10" s="4" customFormat="1" x14ac:dyDescent="0.5">
      <c r="A1" s="1"/>
      <c r="B1" s="1" t="s">
        <v>0</v>
      </c>
      <c r="C1" s="2">
        <v>9.3000000000000007</v>
      </c>
      <c r="D1" s="1" t="s">
        <v>39</v>
      </c>
      <c r="E1" s="1"/>
      <c r="F1" s="1"/>
      <c r="G1" s="1"/>
      <c r="H1" s="1"/>
      <c r="I1" s="3"/>
      <c r="J1" s="3"/>
    </row>
    <row r="2" spans="1:10" s="4" customFormat="1" x14ac:dyDescent="0.5">
      <c r="A2" s="1"/>
      <c r="B2" s="1" t="s">
        <v>1</v>
      </c>
      <c r="C2" s="2">
        <v>9.3000000000000007</v>
      </c>
      <c r="D2" s="1" t="s">
        <v>40</v>
      </c>
      <c r="E2" s="1"/>
      <c r="F2" s="1"/>
      <c r="G2" s="1"/>
      <c r="H2" s="1"/>
      <c r="I2" s="3"/>
      <c r="J2" s="3"/>
    </row>
    <row r="3" spans="1:10" ht="6" customHeight="1" x14ac:dyDescent="0.5">
      <c r="A3" s="5"/>
      <c r="B3" s="5"/>
      <c r="C3" s="5"/>
      <c r="D3" s="5"/>
      <c r="E3" s="5"/>
      <c r="F3" s="5"/>
      <c r="G3" s="5"/>
      <c r="H3" s="5"/>
    </row>
    <row r="4" spans="1:10" x14ac:dyDescent="0.5">
      <c r="A4" s="6"/>
      <c r="B4" s="6"/>
      <c r="C4" s="6"/>
      <c r="D4" s="7"/>
      <c r="E4" s="35" t="s">
        <v>2</v>
      </c>
      <c r="F4" s="36"/>
      <c r="G4" s="36"/>
      <c r="H4" s="36"/>
      <c r="I4" s="8"/>
      <c r="J4" s="6"/>
    </row>
    <row r="5" spans="1:10" s="10" customFormat="1" ht="21.75" customHeight="1" x14ac:dyDescent="0.45">
      <c r="A5" s="37" t="s">
        <v>3</v>
      </c>
      <c r="B5" s="37"/>
      <c r="C5" s="37"/>
      <c r="D5" s="38"/>
      <c r="E5" s="9" t="s">
        <v>4</v>
      </c>
      <c r="F5" s="9" t="s">
        <v>5</v>
      </c>
      <c r="G5" s="9" t="s">
        <v>6</v>
      </c>
      <c r="H5" s="9" t="s">
        <v>7</v>
      </c>
      <c r="I5" s="39" t="s">
        <v>8</v>
      </c>
      <c r="J5" s="37"/>
    </row>
    <row r="6" spans="1:10" s="10" customFormat="1" ht="21" customHeight="1" x14ac:dyDescent="0.45">
      <c r="A6" s="11"/>
      <c r="B6" s="11"/>
      <c r="C6" s="11"/>
      <c r="D6" s="12"/>
      <c r="E6" s="13" t="s">
        <v>9</v>
      </c>
      <c r="F6" s="13" t="s">
        <v>10</v>
      </c>
      <c r="G6" s="13" t="s">
        <v>11</v>
      </c>
      <c r="H6" s="13" t="s">
        <v>12</v>
      </c>
      <c r="I6" s="14"/>
      <c r="J6" s="11"/>
    </row>
    <row r="7" spans="1:10" s="10" customFormat="1" ht="6.75" customHeight="1" x14ac:dyDescent="0.45">
      <c r="A7" s="15"/>
      <c r="B7" s="15"/>
      <c r="C7" s="15"/>
      <c r="D7" s="15"/>
      <c r="E7" s="16"/>
      <c r="F7" s="16"/>
      <c r="G7" s="16"/>
      <c r="H7" s="16"/>
      <c r="I7" s="17"/>
      <c r="J7" s="15"/>
    </row>
    <row r="8" spans="1:10" s="21" customFormat="1" ht="27" customHeight="1" x14ac:dyDescent="0.45">
      <c r="A8" s="40" t="s">
        <v>13</v>
      </c>
      <c r="B8" s="40"/>
      <c r="C8" s="40"/>
      <c r="D8" s="41"/>
      <c r="E8" s="18">
        <f>E9+E10+E11+E12+E13+E14+E15+E16+E17+E18+E19</f>
        <v>1302124</v>
      </c>
      <c r="F8" s="19">
        <f>F9+F10+F11+F12+F13+F14+F15+F16+F17+F18+F19</f>
        <v>1013700</v>
      </c>
      <c r="G8" s="20">
        <f>G9+G10+G11+G12+G13+G14+G15+G16+G17+G18+G19</f>
        <v>694954.65600000008</v>
      </c>
      <c r="H8" s="18">
        <v>685.56</v>
      </c>
      <c r="I8" s="42" t="s">
        <v>14</v>
      </c>
      <c r="J8" s="40"/>
    </row>
    <row r="9" spans="1:10" x14ac:dyDescent="0.5">
      <c r="A9" s="22"/>
      <c r="B9" s="22" t="s">
        <v>15</v>
      </c>
      <c r="C9" s="15"/>
      <c r="D9" s="23"/>
      <c r="E9" s="24">
        <v>195120</v>
      </c>
      <c r="F9" s="25">
        <v>163282</v>
      </c>
      <c r="G9" s="26">
        <f>125328040/1000</f>
        <v>125328.04</v>
      </c>
      <c r="H9" s="27">
        <v>767.56</v>
      </c>
      <c r="I9" s="28"/>
      <c r="J9" s="29" t="s">
        <v>16</v>
      </c>
    </row>
    <row r="10" spans="1:10" x14ac:dyDescent="0.5">
      <c r="A10" s="22"/>
      <c r="B10" s="22" t="s">
        <v>17</v>
      </c>
      <c r="C10" s="15"/>
      <c r="D10" s="23"/>
      <c r="E10" s="24">
        <v>110156</v>
      </c>
      <c r="F10" s="27">
        <v>80460</v>
      </c>
      <c r="G10" s="26">
        <f>45057600/1000</f>
        <v>45057.599999999999</v>
      </c>
      <c r="H10" s="27">
        <v>560</v>
      </c>
      <c r="I10" s="28"/>
      <c r="J10" s="29" t="s">
        <v>18</v>
      </c>
    </row>
    <row r="11" spans="1:10" x14ac:dyDescent="0.5">
      <c r="A11" s="22"/>
      <c r="B11" s="22" t="s">
        <v>19</v>
      </c>
      <c r="C11" s="15"/>
      <c r="D11" s="23"/>
      <c r="E11" s="24">
        <v>145977</v>
      </c>
      <c r="F11" s="27">
        <v>105950</v>
      </c>
      <c r="G11" s="26">
        <f>71511841/1000</f>
        <v>71511.841</v>
      </c>
      <c r="H11" s="27">
        <v>674.96</v>
      </c>
      <c r="I11" s="28"/>
      <c r="J11" s="29" t="s">
        <v>20</v>
      </c>
    </row>
    <row r="12" spans="1:10" x14ac:dyDescent="0.5">
      <c r="A12" s="22"/>
      <c r="B12" s="22" t="s">
        <v>21</v>
      </c>
      <c r="C12" s="15"/>
      <c r="D12" s="23"/>
      <c r="E12" s="24">
        <v>64146</v>
      </c>
      <c r="F12" s="27">
        <v>50696</v>
      </c>
      <c r="G12" s="26">
        <f>29299500/1000</f>
        <v>29299.5</v>
      </c>
      <c r="H12" s="27">
        <v>577.95000000000005</v>
      </c>
      <c r="I12" s="30"/>
      <c r="J12" s="29" t="s">
        <v>22</v>
      </c>
    </row>
    <row r="13" spans="1:10" x14ac:dyDescent="0.5">
      <c r="A13" s="22"/>
      <c r="B13" s="22" t="s">
        <v>23</v>
      </c>
      <c r="C13" s="15"/>
      <c r="D13" s="23"/>
      <c r="E13" s="24">
        <v>204966</v>
      </c>
      <c r="F13" s="27">
        <v>188666</v>
      </c>
      <c r="G13" s="26">
        <f>139472200/1000</f>
        <v>139472.20000000001</v>
      </c>
      <c r="H13" s="27">
        <v>739.25</v>
      </c>
      <c r="I13" s="30"/>
      <c r="J13" s="29" t="s">
        <v>24</v>
      </c>
    </row>
    <row r="14" spans="1:10" x14ac:dyDescent="0.5">
      <c r="A14" s="22"/>
      <c r="B14" s="22" t="s">
        <v>25</v>
      </c>
      <c r="C14" s="15"/>
      <c r="D14" s="23"/>
      <c r="E14" s="24">
        <v>187196</v>
      </c>
      <c r="F14" s="27">
        <v>180876</v>
      </c>
      <c r="G14" s="26">
        <f>86816700/1000</f>
        <v>86816.7</v>
      </c>
      <c r="H14" s="27">
        <v>479.98</v>
      </c>
      <c r="I14" s="30"/>
      <c r="J14" s="29" t="s">
        <v>26</v>
      </c>
    </row>
    <row r="15" spans="1:10" x14ac:dyDescent="0.5">
      <c r="A15" s="22"/>
      <c r="B15" s="22" t="s">
        <v>27</v>
      </c>
      <c r="C15" s="15"/>
      <c r="D15" s="23"/>
      <c r="E15" s="24">
        <v>253532</v>
      </c>
      <c r="F15" s="27">
        <v>132866</v>
      </c>
      <c r="G15" s="26">
        <f>112175990/1000</f>
        <v>112175.99</v>
      </c>
      <c r="H15" s="27">
        <v>844.28</v>
      </c>
      <c r="I15" s="28"/>
      <c r="J15" s="29" t="s">
        <v>28</v>
      </c>
    </row>
    <row r="16" spans="1:10" x14ac:dyDescent="0.5">
      <c r="A16" s="15"/>
      <c r="B16" s="15" t="s">
        <v>29</v>
      </c>
      <c r="C16" s="15"/>
      <c r="D16" s="23"/>
      <c r="E16" s="24">
        <v>33775</v>
      </c>
      <c r="F16" s="27">
        <v>26589</v>
      </c>
      <c r="G16" s="26">
        <f>20436600/1000</f>
        <v>20436.599999999999</v>
      </c>
      <c r="H16" s="27">
        <v>768.61</v>
      </c>
      <c r="I16" s="17"/>
      <c r="J16" s="22" t="s">
        <v>30</v>
      </c>
    </row>
    <row r="17" spans="1:10" x14ac:dyDescent="0.5">
      <c r="A17" s="15"/>
      <c r="B17" s="15" t="s">
        <v>31</v>
      </c>
      <c r="C17" s="15"/>
      <c r="D17" s="23"/>
      <c r="E17" s="24">
        <v>172</v>
      </c>
      <c r="F17" s="27">
        <v>131</v>
      </c>
      <c r="G17" s="26">
        <f>80060/1000</f>
        <v>80.06</v>
      </c>
      <c r="H17" s="27">
        <v>611.15</v>
      </c>
      <c r="I17" s="17"/>
      <c r="J17" s="22" t="s">
        <v>32</v>
      </c>
    </row>
    <row r="18" spans="1:10" ht="21.75" customHeight="1" x14ac:dyDescent="0.5">
      <c r="A18" s="15"/>
      <c r="B18" s="15" t="s">
        <v>33</v>
      </c>
      <c r="C18" s="15"/>
      <c r="D18" s="23"/>
      <c r="E18" s="24">
        <v>106419</v>
      </c>
      <c r="F18" s="27">
        <v>83519</v>
      </c>
      <c r="G18" s="26">
        <f>64431625/1000</f>
        <v>64431.625</v>
      </c>
      <c r="H18" s="27">
        <v>771.46</v>
      </c>
      <c r="I18" s="17"/>
      <c r="J18" s="22" t="s">
        <v>34</v>
      </c>
    </row>
    <row r="19" spans="1:10" x14ac:dyDescent="0.5">
      <c r="A19" s="15"/>
      <c r="B19" s="15" t="s">
        <v>35</v>
      </c>
      <c r="C19" s="15"/>
      <c r="D19" s="23"/>
      <c r="E19" s="24">
        <v>665</v>
      </c>
      <c r="F19" s="27">
        <v>665</v>
      </c>
      <c r="G19" s="26">
        <f>344500/1000</f>
        <v>344.5</v>
      </c>
      <c r="H19" s="27">
        <v>518.04999999999995</v>
      </c>
      <c r="I19" s="17"/>
      <c r="J19" s="22" t="s">
        <v>36</v>
      </c>
    </row>
    <row r="20" spans="1:10" ht="3" customHeight="1" x14ac:dyDescent="0.5">
      <c r="A20" s="31"/>
      <c r="B20" s="31"/>
      <c r="C20" s="31"/>
      <c r="D20" s="32"/>
      <c r="E20" s="33"/>
      <c r="F20" s="34"/>
      <c r="G20" s="31"/>
      <c r="H20" s="34"/>
      <c r="I20" s="33"/>
      <c r="J20" s="31"/>
    </row>
    <row r="21" spans="1:10" ht="3" customHeight="1" x14ac:dyDescent="0.5"/>
    <row r="22" spans="1:10" s="15" customFormat="1" ht="21" customHeight="1" x14ac:dyDescent="0.45">
      <c r="A22" s="22"/>
      <c r="B22" s="22" t="s">
        <v>37</v>
      </c>
      <c r="C22" s="22"/>
      <c r="D22" s="22"/>
      <c r="E22" s="22"/>
      <c r="G22" s="22" t="s">
        <v>38</v>
      </c>
      <c r="H22" s="22"/>
      <c r="I22" s="22"/>
      <c r="J22" s="22"/>
    </row>
    <row r="23" spans="1:10" s="15" customFormat="1" ht="21" customHeight="1" x14ac:dyDescent="0.45">
      <c r="A23" s="22"/>
      <c r="B23" s="22" t="s">
        <v>41</v>
      </c>
      <c r="C23" s="22"/>
      <c r="D23" s="22"/>
      <c r="E23" s="22"/>
      <c r="G23" s="22"/>
      <c r="H23" s="22"/>
      <c r="I23" s="22"/>
      <c r="J23" s="22"/>
    </row>
    <row r="24" spans="1:10" s="15" customFormat="1" ht="21" customHeight="1" x14ac:dyDescent="0.45">
      <c r="A24" s="22"/>
      <c r="B24" s="22"/>
      <c r="C24" s="22"/>
      <c r="D24" s="22"/>
      <c r="E24" s="22"/>
      <c r="G24" s="22"/>
      <c r="H24" s="22"/>
      <c r="I24" s="22"/>
      <c r="J24" s="22"/>
    </row>
    <row r="25" spans="1:10" s="15" customFormat="1" ht="21" customHeight="1" x14ac:dyDescent="0.45">
      <c r="A25" s="22"/>
      <c r="B25" s="22"/>
      <c r="C25" s="22"/>
      <c r="D25" s="22"/>
      <c r="E25" s="22"/>
      <c r="G25" s="22"/>
      <c r="H25" s="22"/>
      <c r="I25" s="22"/>
      <c r="J25" s="22"/>
    </row>
    <row r="26" spans="1:10" s="15" customFormat="1" ht="21" customHeight="1" x14ac:dyDescent="0.45">
      <c r="A26" s="22"/>
      <c r="B26" s="22"/>
      <c r="C26" s="22"/>
      <c r="D26" s="22"/>
      <c r="E26" s="22"/>
      <c r="G26" s="22"/>
      <c r="H26" s="22"/>
      <c r="I26" s="22"/>
      <c r="J26" s="22"/>
    </row>
    <row r="27" spans="1:10" s="15" customFormat="1" ht="17.25" customHeight="1" x14ac:dyDescent="0.45">
      <c r="A27" s="22"/>
      <c r="B27" s="22"/>
      <c r="C27" s="22"/>
      <c r="D27" s="22"/>
      <c r="E27" s="22"/>
      <c r="G27" s="22"/>
      <c r="H27" s="22"/>
      <c r="I27" s="22"/>
      <c r="J27" s="22"/>
    </row>
    <row r="28" spans="1:10" s="15" customFormat="1" ht="13.5" customHeight="1" x14ac:dyDescent="0.45">
      <c r="A28" s="22"/>
      <c r="F28" s="22"/>
      <c r="G28" s="22"/>
      <c r="H28" s="22"/>
      <c r="I28" s="22"/>
      <c r="J28" s="22"/>
    </row>
  </sheetData>
  <mergeCells count="5">
    <mergeCell ref="E4:H4"/>
    <mergeCell ref="A5:D5"/>
    <mergeCell ref="I5:J5"/>
    <mergeCell ref="A8:D8"/>
    <mergeCell ref="I8:J8"/>
  </mergeCells>
  <pageMargins left="0.55118110236220474" right="0.35433070866141736" top="0.78740157480314965" bottom="0.2322834645669291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T-9.3น.93</vt:lpstr>
      <vt:lpstr>'T-9.3น.93'!Print_Area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2015-02-18T07:33:27Z</dcterms:created>
  <dcterms:modified xsi:type="dcterms:W3CDTF">2015-02-19T07:02:56Z</dcterms:modified>
</cp:coreProperties>
</file>