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T-12.3" sheetId="1" r:id="rId1"/>
  </sheets>
  <calcPr calcId="125725"/>
</workbook>
</file>

<file path=xl/calcChain.xml><?xml version="1.0" encoding="utf-8"?>
<calcChain xmlns="http://schemas.openxmlformats.org/spreadsheetml/2006/main">
  <c r="K22" i="1"/>
  <c r="J22"/>
  <c r="J17" s="1"/>
  <c r="I22"/>
  <c r="H22"/>
  <c r="G22"/>
  <c r="F22"/>
  <c r="F17" s="1"/>
  <c r="K18"/>
  <c r="J18"/>
  <c r="I18"/>
  <c r="I17" s="1"/>
  <c r="H18"/>
  <c r="H17" s="1"/>
  <c r="G18"/>
  <c r="F18"/>
  <c r="L17"/>
  <c r="K17"/>
  <c r="G17"/>
  <c r="K12"/>
  <c r="J12"/>
  <c r="J7" s="1"/>
  <c r="I12"/>
  <c r="H12"/>
  <c r="G12"/>
  <c r="F12"/>
  <c r="F7" s="1"/>
  <c r="K8"/>
  <c r="J8"/>
  <c r="I8"/>
  <c r="I7" s="1"/>
  <c r="H8"/>
  <c r="H7" s="1"/>
  <c r="G8"/>
  <c r="F8"/>
  <c r="L7"/>
  <c r="K7"/>
  <c r="G7"/>
</calcChain>
</file>

<file path=xl/sharedStrings.xml><?xml version="1.0" encoding="utf-8"?>
<sst xmlns="http://schemas.openxmlformats.org/spreadsheetml/2006/main" count="55" uniqueCount="35">
  <si>
    <t>ตาราง</t>
  </si>
  <si>
    <t>TABLE</t>
  </si>
  <si>
    <t>12.3</t>
  </si>
  <si>
    <t>ประเภทรถ</t>
  </si>
  <si>
    <t>Type of vehicles</t>
  </si>
  <si>
    <t>(2007)</t>
  </si>
  <si>
    <t>(2008)</t>
  </si>
  <si>
    <t>(2009)</t>
  </si>
  <si>
    <t>(2010)</t>
  </si>
  <si>
    <t>(2011)</t>
  </si>
  <si>
    <t>(2012)</t>
  </si>
  <si>
    <t>(2013)</t>
  </si>
  <si>
    <t>จำนวนรถจดทะเบียน  (Number of vehicles registration)</t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</si>
  <si>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</si>
  <si>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</si>
  <si>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</si>
  <si>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</si>
  <si>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</si>
  <si>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</si>
  <si>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</si>
  <si>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</si>
  <si>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</si>
  <si>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</si>
  <si>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</si>
  <si>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</si>
  <si>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</si>
  <si>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</si>
  <si>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</si>
  <si>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</si>
  <si>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t>จำนวนรถใหม่จดทะเบียน  (Number of new vehicles registration)</t>
  </si>
  <si>
    <t>-</t>
  </si>
  <si>
    <t xml:space="preserve">      ที่มา:   สำนักงานขนส่งจังหวัดนนทบุรี</t>
  </si>
  <si>
    <t xml:space="preserve">  Source:   Nonthaburi Provincial Transport Office</t>
  </si>
  <si>
    <t>รถ และรถใหม่จดทะเบียนตามพระราชบัญญัติการขนส่งทางบก พ.ศ.2522 จำแนกตามประเภทรถ พ.ศ. 2550 - 2556 จังหวัดนนทบุรี</t>
  </si>
  <si>
    <t>Vehicles And  New Vehicles Registered Under Land Transport Act B.E.1979 By Type Of Vehicle :  2007 - 2013, Nonthaburi</t>
  </si>
</sst>
</file>

<file path=xl/styles.xml><?xml version="1.0" encoding="utf-8"?>
<styleSheet xmlns="http://schemas.openxmlformats.org/spreadsheetml/2006/main">
  <numFmts count="3">
    <numFmt numFmtId="187" formatCode="_(* #,##0.00_);_(* \(#,##0.00\);_(* &quot;-&quot;??_);_(@_)"/>
    <numFmt numFmtId="188" formatCode="#,##0.0"/>
    <numFmt numFmtId="189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9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/>
    <xf numFmtId="188" fontId="2" fillId="0" borderId="0" xfId="0" applyNumberFormat="1" applyFont="1" applyAlignment="1">
      <alignment horizontal="left" vertical="center"/>
    </xf>
    <xf numFmtId="0" fontId="2" fillId="0" borderId="0" xfId="0" applyFont="1"/>
    <xf numFmtId="0" fontId="3" fillId="0" borderId="0" xfId="0" applyFont="1" applyBorder="1"/>
    <xf numFmtId="0" fontId="4" fillId="0" borderId="3" xfId="0" quotePrefix="1" applyFont="1" applyBorder="1" applyAlignment="1">
      <alignment horizontal="center"/>
    </xf>
    <xf numFmtId="0" fontId="4" fillId="0" borderId="0" xfId="0" applyFont="1" applyBorder="1"/>
    <xf numFmtId="49" fontId="4" fillId="0" borderId="7" xfId="0" applyNumberFormat="1" applyFont="1" applyBorder="1" applyAlignment="1">
      <alignment horizontal="center"/>
    </xf>
    <xf numFmtId="189" fontId="5" fillId="0" borderId="9" xfId="1" applyNumberFormat="1" applyFont="1" applyBorder="1" applyAlignment="1">
      <alignment horizontal="center"/>
    </xf>
    <xf numFmtId="0" fontId="5" fillId="0" borderId="0" xfId="0" applyFont="1" applyBorder="1"/>
    <xf numFmtId="189" fontId="5" fillId="0" borderId="0" xfId="1" applyNumberFormat="1" applyFont="1" applyBorder="1" applyAlignment="1">
      <alignment vertical="center"/>
    </xf>
    <xf numFmtId="189" fontId="5" fillId="0" borderId="9" xfId="1" applyNumberFormat="1" applyFont="1" applyBorder="1" applyAlignment="1">
      <alignment vertical="center"/>
    </xf>
    <xf numFmtId="189" fontId="5" fillId="0" borderId="10" xfId="1" applyNumberFormat="1" applyFont="1" applyBorder="1" applyAlignment="1">
      <alignment vertical="center"/>
    </xf>
    <xf numFmtId="189" fontId="5" fillId="0" borderId="0" xfId="1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89" fontId="4" fillId="0" borderId="0" xfId="1" applyNumberFormat="1" applyFont="1" applyBorder="1" applyAlignment="1">
      <alignment vertical="center"/>
    </xf>
    <xf numFmtId="189" fontId="4" fillId="0" borderId="9" xfId="1" applyNumberFormat="1" applyFont="1" applyBorder="1" applyAlignment="1">
      <alignment vertical="center"/>
    </xf>
    <xf numFmtId="189" fontId="4" fillId="0" borderId="11" xfId="1" applyNumberFormat="1" applyFont="1" applyFill="1" applyBorder="1"/>
    <xf numFmtId="189" fontId="4" fillId="0" borderId="10" xfId="1" applyNumberFormat="1" applyFont="1" applyBorder="1" applyAlignment="1">
      <alignment vertical="center"/>
    </xf>
    <xf numFmtId="189" fontId="4" fillId="0" borderId="0" xfId="1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9" fontId="4" fillId="0" borderId="11" xfId="1" applyNumberFormat="1" applyFont="1" applyBorder="1" applyAlignment="1">
      <alignment vertical="center"/>
    </xf>
    <xf numFmtId="189" fontId="5" fillId="0" borderId="11" xfId="1" applyNumberFormat="1" applyFont="1" applyFill="1" applyBorder="1"/>
    <xf numFmtId="189" fontId="6" fillId="0" borderId="11" xfId="1" applyNumberFormat="1" applyFont="1" applyFill="1" applyBorder="1" applyAlignment="1" applyProtection="1">
      <alignment vertical="center"/>
    </xf>
    <xf numFmtId="189" fontId="7" fillId="0" borderId="11" xfId="1" applyNumberFormat="1" applyFont="1" applyFill="1" applyBorder="1" applyAlignment="1" applyProtection="1">
      <alignment vertical="center"/>
    </xf>
    <xf numFmtId="189" fontId="7" fillId="0" borderId="11" xfId="1" applyNumberFormat="1" applyFont="1" applyFill="1" applyBorder="1" applyAlignment="1" applyProtection="1">
      <alignment horizontal="righ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Fill="1" applyBorder="1"/>
    <xf numFmtId="0" fontId="4" fillId="0" borderId="8" xfId="0" applyFont="1" applyBorder="1"/>
    <xf numFmtId="0" fontId="4" fillId="0" borderId="0" xfId="0" applyFont="1"/>
    <xf numFmtId="0" fontId="3" fillId="0" borderId="0" xfId="0" applyFont="1"/>
    <xf numFmtId="189" fontId="5" fillId="0" borderId="0" xfId="1" applyNumberFormat="1" applyFont="1" applyBorder="1" applyAlignment="1">
      <alignment horizontal="center"/>
    </xf>
    <xf numFmtId="189" fontId="5" fillId="0" borderId="9" xfId="1" applyNumberFormat="1" applyFont="1" applyBorder="1" applyAlignment="1">
      <alignment horizontal="center"/>
    </xf>
    <xf numFmtId="189" fontId="5" fillId="0" borderId="10" xfId="1" applyNumberFormat="1" applyFont="1" applyBorder="1" applyAlignment="1">
      <alignment horizontal="center" vertical="center"/>
    </xf>
    <xf numFmtId="189" fontId="5" fillId="0" borderId="0" xfId="1" applyNumberFormat="1" applyFont="1" applyBorder="1" applyAlignment="1">
      <alignment horizontal="center" vertical="center"/>
    </xf>
    <xf numFmtId="189" fontId="5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/>
    </xf>
    <xf numFmtId="189" fontId="4" fillId="0" borderId="0" xfId="1" applyNumberFormat="1" applyFont="1" applyBorder="1" applyAlignment="1">
      <alignment vertical="center"/>
    </xf>
    <xf numFmtId="189" fontId="5" fillId="0" borderId="0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27</xdr:row>
      <xdr:rowOff>190500</xdr:rowOff>
    </xdr:to>
    <xdr:grpSp>
      <xdr:nvGrpSpPr>
        <xdr:cNvPr id="2" name="Group 5"/>
        <xdr:cNvGrpSpPr>
          <a:grpSpLocks/>
        </xdr:cNvGrpSpPr>
      </xdr:nvGrpSpPr>
      <xdr:grpSpPr bwMode="auto">
        <a:xfrm rot="10797528">
          <a:off x="11691938" y="0"/>
          <a:ext cx="0" cy="7548563"/>
          <a:chOff x="636" y="7"/>
          <a:chExt cx="25" cy="502"/>
        </a:xfrm>
      </xdr:grpSpPr>
      <xdr:sp macro="" textlink="">
        <xdr:nvSpPr>
          <xdr:cNvPr id="3" name="Rectangle 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7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7143</xdr:colOff>
      <xdr:row>24</xdr:row>
      <xdr:rowOff>193965</xdr:rowOff>
    </xdr:from>
    <xdr:to>
      <xdr:col>15</xdr:col>
      <xdr:colOff>7143</xdr:colOff>
      <xdr:row>27</xdr:row>
      <xdr:rowOff>183984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1675268" y="7147215"/>
          <a:ext cx="0" cy="390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12586</xdr:colOff>
      <xdr:row>16</xdr:row>
      <xdr:rowOff>142875</xdr:rowOff>
    </xdr:from>
    <xdr:to>
      <xdr:col>15</xdr:col>
      <xdr:colOff>12586</xdr:colOff>
      <xdr:row>26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1680711" y="4810125"/>
          <a:ext cx="0" cy="2486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สถิติการขนส่ง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A1:O29"/>
  <sheetViews>
    <sheetView showGridLines="0" tabSelected="1" view="pageBreakPreview" zoomScale="80" zoomScaleNormal="70" zoomScaleSheetLayoutView="80" workbookViewId="0">
      <selection activeCell="E3" sqref="E3"/>
    </sheetView>
  </sheetViews>
  <sheetFormatPr defaultRowHeight="23.1" customHeight="1"/>
  <cols>
    <col min="1" max="2" width="1.7109375" style="32" customWidth="1"/>
    <col min="3" max="3" width="5.5703125" style="32" customWidth="1"/>
    <col min="4" max="4" width="6.7109375" style="32" customWidth="1"/>
    <col min="5" max="5" width="17.140625" style="32" customWidth="1"/>
    <col min="6" max="12" width="15.7109375" style="32" customWidth="1"/>
    <col min="13" max="13" width="1.7109375" style="32" customWidth="1"/>
    <col min="14" max="14" width="1.7109375" style="5" customWidth="1"/>
    <col min="15" max="15" width="28.7109375" style="32" customWidth="1"/>
    <col min="16" max="16384" width="9.140625" style="5"/>
  </cols>
  <sheetData>
    <row r="1" spans="1:15" s="2" customFormat="1" ht="27" customHeight="1">
      <c r="A1" s="1" t="s">
        <v>0</v>
      </c>
      <c r="C1" s="1"/>
      <c r="D1" s="3">
        <v>12.3</v>
      </c>
      <c r="E1" s="1" t="s">
        <v>33</v>
      </c>
      <c r="F1" s="1"/>
      <c r="G1" s="1"/>
      <c r="H1" s="1"/>
      <c r="I1" s="1"/>
      <c r="J1" s="1"/>
      <c r="M1" s="4"/>
      <c r="O1" s="4"/>
    </row>
    <row r="2" spans="1:15" s="2" customFormat="1" ht="27" customHeight="1">
      <c r="A2" s="4" t="s">
        <v>1</v>
      </c>
      <c r="C2" s="4"/>
      <c r="D2" s="3" t="s">
        <v>2</v>
      </c>
      <c r="E2" s="4" t="s">
        <v>34</v>
      </c>
      <c r="F2" s="4"/>
      <c r="G2" s="4"/>
      <c r="H2" s="4"/>
      <c r="I2" s="4"/>
      <c r="J2" s="4"/>
      <c r="M2" s="4"/>
      <c r="O2" s="4"/>
    </row>
    <row r="3" spans="1:15" ht="23.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5"/>
    </row>
    <row r="4" spans="1:15" s="7" customFormat="1" ht="21">
      <c r="A4" s="38" t="s">
        <v>3</v>
      </c>
      <c r="B4" s="38"/>
      <c r="C4" s="38"/>
      <c r="D4" s="38"/>
      <c r="E4" s="39"/>
      <c r="F4" s="6">
        <v>2550</v>
      </c>
      <c r="G4" s="6">
        <v>2551</v>
      </c>
      <c r="H4" s="6">
        <v>2552</v>
      </c>
      <c r="I4" s="6">
        <v>2553</v>
      </c>
      <c r="J4" s="6">
        <v>2554</v>
      </c>
      <c r="K4" s="6">
        <v>2555</v>
      </c>
      <c r="L4" s="6">
        <v>2556</v>
      </c>
      <c r="M4" s="42" t="s">
        <v>4</v>
      </c>
      <c r="N4" s="38"/>
      <c r="O4" s="38"/>
    </row>
    <row r="5" spans="1:15" s="7" customFormat="1" ht="23.1" customHeight="1">
      <c r="A5" s="40"/>
      <c r="B5" s="40"/>
      <c r="C5" s="40"/>
      <c r="D5" s="40"/>
      <c r="E5" s="41"/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43"/>
      <c r="N5" s="40"/>
      <c r="O5" s="40"/>
    </row>
    <row r="6" spans="1:15" s="7" customFormat="1" ht="23.1" customHeight="1">
      <c r="A6" s="44" t="s">
        <v>12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s="10" customFormat="1" ht="23.1" customHeight="1">
      <c r="A7" s="33" t="s">
        <v>13</v>
      </c>
      <c r="B7" s="33"/>
      <c r="C7" s="33"/>
      <c r="D7" s="33"/>
      <c r="E7" s="34"/>
      <c r="F7" s="9">
        <f t="shared" ref="F7:K7" si="0">F8+F12+F15</f>
        <v>11297</v>
      </c>
      <c r="G7" s="9">
        <f t="shared" si="0"/>
        <v>12019</v>
      </c>
      <c r="H7" s="9">
        <f t="shared" si="0"/>
        <v>4445</v>
      </c>
      <c r="I7" s="9">
        <f t="shared" si="0"/>
        <v>13361</v>
      </c>
      <c r="J7" s="9">
        <f t="shared" si="0"/>
        <v>13827</v>
      </c>
      <c r="K7" s="9">
        <f t="shared" si="0"/>
        <v>14315</v>
      </c>
      <c r="L7" s="9">
        <f>+L8+L12+L15</f>
        <v>15428</v>
      </c>
      <c r="M7" s="35" t="s">
        <v>14</v>
      </c>
      <c r="N7" s="36"/>
      <c r="O7" s="45"/>
    </row>
    <row r="8" spans="1:15" s="15" customFormat="1" ht="23.1" customHeight="1">
      <c r="A8" s="11" t="s">
        <v>15</v>
      </c>
      <c r="B8" s="11"/>
      <c r="C8" s="11"/>
      <c r="D8" s="11"/>
      <c r="E8" s="12"/>
      <c r="F8" s="12">
        <f t="shared" ref="F8:K8" si="1">F9+F10+F11</f>
        <v>1330</v>
      </c>
      <c r="G8" s="12">
        <f t="shared" si="1"/>
        <v>1443</v>
      </c>
      <c r="H8" s="12">
        <f t="shared" si="1"/>
        <v>727</v>
      </c>
      <c r="I8" s="12">
        <f t="shared" si="1"/>
        <v>1707</v>
      </c>
      <c r="J8" s="12">
        <f t="shared" si="1"/>
        <v>1768</v>
      </c>
      <c r="K8" s="12">
        <f t="shared" si="1"/>
        <v>1760</v>
      </c>
      <c r="L8" s="12">
        <v>1798</v>
      </c>
      <c r="M8" s="13" t="s">
        <v>16</v>
      </c>
      <c r="N8" s="11"/>
      <c r="O8" s="14"/>
    </row>
    <row r="9" spans="1:15" s="21" customFormat="1" ht="23.1" customHeight="1">
      <c r="A9" s="16"/>
      <c r="B9" s="16" t="s">
        <v>17</v>
      </c>
      <c r="C9" s="16"/>
      <c r="D9" s="16"/>
      <c r="E9" s="17"/>
      <c r="F9" s="17">
        <v>581</v>
      </c>
      <c r="G9" s="17">
        <v>623</v>
      </c>
      <c r="H9" s="17">
        <v>374</v>
      </c>
      <c r="I9" s="17">
        <v>806</v>
      </c>
      <c r="J9" s="18">
        <v>854</v>
      </c>
      <c r="K9" s="18">
        <v>889</v>
      </c>
      <c r="L9" s="18">
        <v>905</v>
      </c>
      <c r="M9" s="19"/>
      <c r="N9" s="16" t="s">
        <v>18</v>
      </c>
      <c r="O9" s="20"/>
    </row>
    <row r="10" spans="1:15" s="21" customFormat="1" ht="23.1" customHeight="1">
      <c r="A10" s="16"/>
      <c r="B10" s="16" t="s">
        <v>19</v>
      </c>
      <c r="C10" s="16"/>
      <c r="D10" s="16"/>
      <c r="E10" s="17"/>
      <c r="F10" s="17">
        <v>515</v>
      </c>
      <c r="G10" s="17">
        <v>589</v>
      </c>
      <c r="H10" s="17">
        <v>287</v>
      </c>
      <c r="I10" s="17">
        <v>648</v>
      </c>
      <c r="J10" s="18">
        <v>640</v>
      </c>
      <c r="K10" s="18">
        <v>611</v>
      </c>
      <c r="L10" s="18">
        <v>608</v>
      </c>
      <c r="M10" s="19"/>
      <c r="N10" s="16" t="s">
        <v>20</v>
      </c>
      <c r="O10" s="20"/>
    </row>
    <row r="11" spans="1:15" s="21" customFormat="1" ht="23.1" customHeight="1">
      <c r="A11" s="16"/>
      <c r="B11" s="16" t="s">
        <v>21</v>
      </c>
      <c r="C11" s="16"/>
      <c r="D11" s="16"/>
      <c r="E11" s="17"/>
      <c r="F11" s="17">
        <v>234</v>
      </c>
      <c r="G11" s="17">
        <v>231</v>
      </c>
      <c r="H11" s="17">
        <v>66</v>
      </c>
      <c r="I11" s="17">
        <v>253</v>
      </c>
      <c r="J11" s="18">
        <v>274</v>
      </c>
      <c r="K11" s="18">
        <v>260</v>
      </c>
      <c r="L11" s="18">
        <v>285</v>
      </c>
      <c r="M11" s="19"/>
      <c r="N11" s="16" t="s">
        <v>22</v>
      </c>
      <c r="O11" s="20"/>
    </row>
    <row r="12" spans="1:15" s="15" customFormat="1" ht="23.1" customHeight="1">
      <c r="A12" s="11" t="s">
        <v>23</v>
      </c>
      <c r="B12" s="11"/>
      <c r="C12" s="11"/>
      <c r="D12" s="11"/>
      <c r="E12" s="12"/>
      <c r="F12" s="12">
        <f t="shared" ref="F12:K12" si="2">F14+F13</f>
        <v>9805</v>
      </c>
      <c r="G12" s="12">
        <f t="shared" si="2"/>
        <v>10414</v>
      </c>
      <c r="H12" s="12">
        <f t="shared" si="2"/>
        <v>3586</v>
      </c>
      <c r="I12" s="12">
        <f t="shared" si="2"/>
        <v>11583</v>
      </c>
      <c r="J12" s="12">
        <f t="shared" si="2"/>
        <v>12013</v>
      </c>
      <c r="K12" s="12">
        <f t="shared" si="2"/>
        <v>12530</v>
      </c>
      <c r="L12" s="12">
        <v>13610</v>
      </c>
      <c r="M12" s="13" t="s">
        <v>24</v>
      </c>
      <c r="N12" s="11"/>
      <c r="O12" s="14"/>
    </row>
    <row r="13" spans="1:15" s="21" customFormat="1" ht="23.1" customHeight="1">
      <c r="A13" s="16"/>
      <c r="B13" s="16" t="s">
        <v>19</v>
      </c>
      <c r="C13" s="16"/>
      <c r="D13" s="16"/>
      <c r="E13" s="17"/>
      <c r="F13" s="17">
        <v>1716</v>
      </c>
      <c r="G13" s="17">
        <v>2008</v>
      </c>
      <c r="H13" s="17">
        <v>420</v>
      </c>
      <c r="I13" s="17">
        <v>2603</v>
      </c>
      <c r="J13" s="18">
        <v>2816</v>
      </c>
      <c r="K13" s="18">
        <v>3230</v>
      </c>
      <c r="L13" s="18">
        <v>3969</v>
      </c>
      <c r="M13" s="19"/>
      <c r="N13" s="16" t="s">
        <v>25</v>
      </c>
      <c r="O13" s="20"/>
    </row>
    <row r="14" spans="1:15" s="21" customFormat="1" ht="23.1" customHeight="1">
      <c r="A14" s="16"/>
      <c r="B14" s="16" t="s">
        <v>21</v>
      </c>
      <c r="C14" s="16"/>
      <c r="D14" s="16"/>
      <c r="E14" s="16"/>
      <c r="F14" s="22">
        <v>8089</v>
      </c>
      <c r="G14" s="22">
        <v>8406</v>
      </c>
      <c r="H14" s="22">
        <v>3166</v>
      </c>
      <c r="I14" s="16">
        <v>8980</v>
      </c>
      <c r="J14" s="18">
        <v>9197</v>
      </c>
      <c r="K14" s="18">
        <v>9300</v>
      </c>
      <c r="L14" s="18">
        <v>9641</v>
      </c>
      <c r="M14" s="19"/>
      <c r="N14" s="16" t="s">
        <v>26</v>
      </c>
      <c r="O14" s="16"/>
    </row>
    <row r="15" spans="1:15" s="15" customFormat="1" ht="23.1" customHeight="1">
      <c r="A15" s="11" t="s">
        <v>27</v>
      </c>
      <c r="B15" s="11"/>
      <c r="C15" s="11"/>
      <c r="D15" s="11"/>
      <c r="E15" s="12"/>
      <c r="F15" s="12">
        <v>162</v>
      </c>
      <c r="G15" s="12">
        <v>162</v>
      </c>
      <c r="H15" s="12">
        <v>132</v>
      </c>
      <c r="I15" s="12">
        <v>71</v>
      </c>
      <c r="J15" s="23">
        <v>46</v>
      </c>
      <c r="K15" s="23">
        <v>25</v>
      </c>
      <c r="L15" s="23">
        <v>20</v>
      </c>
      <c r="M15" s="13" t="s">
        <v>28</v>
      </c>
      <c r="N15" s="14"/>
      <c r="O15" s="11"/>
    </row>
    <row r="16" spans="1:15" s="7" customFormat="1" ht="23.1" customHeight="1">
      <c r="A16" s="46" t="s">
        <v>29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pans="1:15" s="10" customFormat="1" ht="23.1" customHeight="1">
      <c r="A17" s="33" t="s">
        <v>13</v>
      </c>
      <c r="B17" s="33"/>
      <c r="C17" s="33"/>
      <c r="D17" s="33"/>
      <c r="E17" s="34"/>
      <c r="F17" s="9">
        <f t="shared" ref="F17:K17" si="3">F18+F22+F25</f>
        <v>1203</v>
      </c>
      <c r="G17" s="9">
        <f t="shared" si="3"/>
        <v>1381</v>
      </c>
      <c r="H17" s="9">
        <f t="shared" si="3"/>
        <v>1430</v>
      </c>
      <c r="I17" s="9">
        <f t="shared" si="3"/>
        <v>1741</v>
      </c>
      <c r="J17" s="9">
        <f t="shared" si="3"/>
        <v>1756</v>
      </c>
      <c r="K17" s="9">
        <f t="shared" si="3"/>
        <v>1621</v>
      </c>
      <c r="L17" s="9">
        <f>+L18+L22</f>
        <v>2131</v>
      </c>
      <c r="M17" s="35" t="s">
        <v>14</v>
      </c>
      <c r="N17" s="36"/>
      <c r="O17" s="37"/>
    </row>
    <row r="18" spans="1:15" s="15" customFormat="1" ht="23.1" customHeight="1">
      <c r="A18" s="11" t="s">
        <v>15</v>
      </c>
      <c r="B18" s="11"/>
      <c r="C18" s="11"/>
      <c r="D18" s="11"/>
      <c r="E18" s="12"/>
      <c r="F18" s="12">
        <f t="shared" ref="F18:K18" si="4">SUM(F19:F21)</f>
        <v>108</v>
      </c>
      <c r="G18" s="12">
        <f t="shared" si="4"/>
        <v>200</v>
      </c>
      <c r="H18" s="12">
        <f t="shared" si="4"/>
        <v>202</v>
      </c>
      <c r="I18" s="12">
        <f t="shared" si="4"/>
        <v>182</v>
      </c>
      <c r="J18" s="12">
        <f t="shared" si="4"/>
        <v>140</v>
      </c>
      <c r="K18" s="12">
        <f t="shared" si="4"/>
        <v>131</v>
      </c>
      <c r="L18" s="12">
        <v>173</v>
      </c>
      <c r="M18" s="13" t="s">
        <v>16</v>
      </c>
      <c r="N18" s="11"/>
      <c r="O18" s="14"/>
    </row>
    <row r="19" spans="1:15" s="21" customFormat="1" ht="23.1" customHeight="1">
      <c r="A19" s="16"/>
      <c r="B19" s="16" t="s">
        <v>17</v>
      </c>
      <c r="C19" s="16"/>
      <c r="D19" s="16"/>
      <c r="E19" s="17"/>
      <c r="F19" s="17">
        <v>30</v>
      </c>
      <c r="G19" s="17">
        <v>64</v>
      </c>
      <c r="H19" s="17">
        <v>74</v>
      </c>
      <c r="I19" s="17">
        <v>83</v>
      </c>
      <c r="J19" s="24">
        <v>55</v>
      </c>
      <c r="K19" s="24">
        <v>55</v>
      </c>
      <c r="L19" s="24">
        <v>66</v>
      </c>
      <c r="M19" s="19"/>
      <c r="N19" s="16" t="s">
        <v>18</v>
      </c>
      <c r="O19" s="20"/>
    </row>
    <row r="20" spans="1:15" s="21" customFormat="1" ht="23.1" customHeight="1">
      <c r="A20" s="16"/>
      <c r="B20" s="16" t="s">
        <v>19</v>
      </c>
      <c r="C20" s="16"/>
      <c r="D20" s="16"/>
      <c r="E20" s="17"/>
      <c r="F20" s="17">
        <v>58</v>
      </c>
      <c r="G20" s="17">
        <v>113</v>
      </c>
      <c r="H20" s="17">
        <v>82</v>
      </c>
      <c r="I20" s="17">
        <v>77</v>
      </c>
      <c r="J20" s="24">
        <v>60</v>
      </c>
      <c r="K20" s="24">
        <v>59</v>
      </c>
      <c r="L20" s="24">
        <v>61</v>
      </c>
      <c r="M20" s="19"/>
      <c r="N20" s="16" t="s">
        <v>20</v>
      </c>
      <c r="O20" s="20"/>
    </row>
    <row r="21" spans="1:15" s="21" customFormat="1" ht="23.1" customHeight="1">
      <c r="A21" s="16"/>
      <c r="B21" s="16" t="s">
        <v>21</v>
      </c>
      <c r="C21" s="16"/>
      <c r="D21" s="16"/>
      <c r="E21" s="17"/>
      <c r="F21" s="17">
        <v>20</v>
      </c>
      <c r="G21" s="17">
        <v>23</v>
      </c>
      <c r="H21" s="17">
        <v>46</v>
      </c>
      <c r="I21" s="17">
        <v>22</v>
      </c>
      <c r="J21" s="24">
        <v>25</v>
      </c>
      <c r="K21" s="24">
        <v>17</v>
      </c>
      <c r="L21" s="24">
        <v>46</v>
      </c>
      <c r="M21" s="19"/>
      <c r="N21" s="16" t="s">
        <v>22</v>
      </c>
      <c r="O21" s="20"/>
    </row>
    <row r="22" spans="1:15" s="15" customFormat="1" ht="23.1" customHeight="1">
      <c r="A22" s="11" t="s">
        <v>23</v>
      </c>
      <c r="B22" s="11"/>
      <c r="C22" s="11"/>
      <c r="D22" s="11"/>
      <c r="E22" s="12"/>
      <c r="F22" s="12">
        <f t="shared" ref="F22:K22" si="5">SUM(F23:F24)</f>
        <v>1086</v>
      </c>
      <c r="G22" s="12">
        <f t="shared" si="5"/>
        <v>1171</v>
      </c>
      <c r="H22" s="12">
        <f t="shared" si="5"/>
        <v>1212</v>
      </c>
      <c r="I22" s="12">
        <f t="shared" si="5"/>
        <v>1555</v>
      </c>
      <c r="J22" s="12">
        <f t="shared" si="5"/>
        <v>1615</v>
      </c>
      <c r="K22" s="12">
        <f t="shared" si="5"/>
        <v>1490</v>
      </c>
      <c r="L22" s="12">
        <v>1958</v>
      </c>
      <c r="M22" s="13" t="s">
        <v>24</v>
      </c>
      <c r="N22" s="11"/>
      <c r="O22" s="14"/>
    </row>
    <row r="23" spans="1:15" s="21" customFormat="1" ht="23.1" customHeight="1">
      <c r="A23" s="16"/>
      <c r="B23" s="16" t="s">
        <v>19</v>
      </c>
      <c r="C23" s="16"/>
      <c r="D23" s="16"/>
      <c r="E23" s="17"/>
      <c r="F23" s="17">
        <v>189</v>
      </c>
      <c r="G23" s="17">
        <v>267</v>
      </c>
      <c r="H23" s="17">
        <v>273</v>
      </c>
      <c r="I23" s="17">
        <v>347</v>
      </c>
      <c r="J23" s="24">
        <v>298</v>
      </c>
      <c r="K23" s="24">
        <v>548</v>
      </c>
      <c r="L23" s="24">
        <v>952</v>
      </c>
      <c r="M23" s="19"/>
      <c r="N23" s="16" t="s">
        <v>25</v>
      </c>
      <c r="O23" s="20"/>
    </row>
    <row r="24" spans="1:15" s="21" customFormat="1" ht="23.1" customHeight="1">
      <c r="A24" s="16"/>
      <c r="B24" s="16" t="s">
        <v>21</v>
      </c>
      <c r="C24" s="16"/>
      <c r="D24" s="16"/>
      <c r="E24" s="16"/>
      <c r="F24" s="22">
        <v>897</v>
      </c>
      <c r="G24" s="16">
        <v>904</v>
      </c>
      <c r="H24" s="22">
        <v>939</v>
      </c>
      <c r="I24" s="16">
        <v>1208</v>
      </c>
      <c r="J24" s="24">
        <v>1317</v>
      </c>
      <c r="K24" s="24">
        <v>942</v>
      </c>
      <c r="L24" s="24">
        <v>1006</v>
      </c>
      <c r="M24" s="19"/>
      <c r="N24" s="16" t="s">
        <v>26</v>
      </c>
      <c r="O24" s="16"/>
    </row>
    <row r="25" spans="1:15" s="15" customFormat="1" ht="23.1" customHeight="1">
      <c r="A25" s="11" t="s">
        <v>27</v>
      </c>
      <c r="B25" s="11"/>
      <c r="C25" s="11"/>
      <c r="D25" s="11"/>
      <c r="E25" s="12"/>
      <c r="F25" s="12">
        <v>9</v>
      </c>
      <c r="G25" s="12">
        <v>10</v>
      </c>
      <c r="H25" s="12">
        <v>16</v>
      </c>
      <c r="I25" s="12">
        <v>4</v>
      </c>
      <c r="J25" s="25">
        <v>1</v>
      </c>
      <c r="K25" s="25">
        <v>0</v>
      </c>
      <c r="L25" s="26" t="s">
        <v>30</v>
      </c>
      <c r="M25" s="13" t="s">
        <v>28</v>
      </c>
      <c r="N25" s="14"/>
      <c r="O25" s="11"/>
    </row>
    <row r="26" spans="1:15" s="7" customFormat="1" ht="5.0999999999999996" customHeight="1">
      <c r="A26" s="27"/>
      <c r="B26" s="27"/>
      <c r="C26" s="27"/>
      <c r="D26" s="27"/>
      <c r="E26" s="28"/>
      <c r="F26" s="28"/>
      <c r="G26" s="28"/>
      <c r="H26" s="28"/>
      <c r="I26" s="28"/>
      <c r="J26" s="28"/>
      <c r="K26" s="29"/>
      <c r="L26" s="29"/>
      <c r="M26" s="30"/>
      <c r="N26" s="27"/>
      <c r="O26" s="27"/>
    </row>
    <row r="27" spans="1:15" s="7" customFormat="1" ht="5.0999999999999996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5" s="7" customFormat="1" ht="21">
      <c r="A28" s="31"/>
      <c r="B28" s="31" t="s">
        <v>31</v>
      </c>
      <c r="C28" s="31"/>
      <c r="D28" s="31"/>
      <c r="E28" s="31"/>
      <c r="F28" s="31"/>
      <c r="G28" s="31"/>
      <c r="I28" s="31"/>
      <c r="J28" s="31"/>
      <c r="K28" s="31"/>
      <c r="L28" s="31"/>
      <c r="M28" s="31"/>
    </row>
    <row r="29" spans="1:15" ht="23.1" customHeight="1">
      <c r="B29" s="31" t="s">
        <v>32</v>
      </c>
    </row>
  </sheetData>
  <mergeCells count="8">
    <mergeCell ref="A17:E17"/>
    <mergeCell ref="M17:O17"/>
    <mergeCell ref="A4:E5"/>
    <mergeCell ref="M4:O5"/>
    <mergeCell ref="A6:O6"/>
    <mergeCell ref="A7:E7"/>
    <mergeCell ref="M7:O7"/>
    <mergeCell ref="A16:O16"/>
  </mergeCells>
  <printOptions horizontalCentered="1"/>
  <pageMargins left="0.43307086614173229" right="0.86614173228346458" top="0.82" bottom="0.33" header="0.51181102362204722" footer="0.37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2014-11-24T03:07:50Z</dcterms:created>
  <dcterms:modified xsi:type="dcterms:W3CDTF">2014-11-24T03:40:17Z</dcterms:modified>
</cp:coreProperties>
</file>