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6.3 D" sheetId="1" r:id="rId1"/>
  </sheets>
  <definedNames>
    <definedName name="_xlnm.Print_Area" localSheetId="0">'T-16.3 D'!$A$1:$S$79</definedName>
  </definedNames>
  <calcPr calcId="124519"/>
</workbook>
</file>

<file path=xl/calcChain.xml><?xml version="1.0" encoding="utf-8"?>
<calcChain xmlns="http://schemas.openxmlformats.org/spreadsheetml/2006/main">
  <c r="E12" i="1"/>
  <c r="E11" s="1"/>
  <c r="F12"/>
  <c r="F11" s="1"/>
  <c r="G12"/>
  <c r="G11" s="1"/>
  <c r="H12"/>
  <c r="H11" s="1"/>
  <c r="I12"/>
  <c r="I11" s="1"/>
  <c r="J12"/>
  <c r="J11" s="1"/>
  <c r="K12"/>
  <c r="K11" s="1"/>
  <c r="L12"/>
  <c r="L11" s="1"/>
  <c r="M12"/>
  <c r="M11" s="1"/>
  <c r="N12"/>
  <c r="N11" s="1"/>
  <c r="O12"/>
  <c r="O11" s="1"/>
  <c r="E17"/>
  <c r="F17"/>
  <c r="G17"/>
  <c r="H17"/>
  <c r="I17"/>
  <c r="J17"/>
  <c r="K17"/>
  <c r="L17"/>
  <c r="M17"/>
  <c r="N17"/>
  <c r="O17"/>
  <c r="E23"/>
  <c r="F23"/>
  <c r="G23"/>
  <c r="H23"/>
  <c r="I23"/>
  <c r="J23"/>
  <c r="K23"/>
  <c r="L23"/>
  <c r="M23"/>
  <c r="N23"/>
  <c r="O23"/>
  <c r="E42"/>
  <c r="F42"/>
  <c r="G42"/>
  <c r="H42"/>
  <c r="I42"/>
  <c r="J42"/>
  <c r="K42"/>
  <c r="L42"/>
  <c r="M42"/>
  <c r="N42"/>
  <c r="O42"/>
  <c r="E45"/>
  <c r="F45"/>
  <c r="G45"/>
  <c r="H45"/>
  <c r="I45"/>
  <c r="J45"/>
  <c r="K45"/>
  <c r="L45"/>
  <c r="M45"/>
  <c r="N45"/>
  <c r="O45"/>
  <c r="E50"/>
  <c r="F50"/>
  <c r="G50"/>
  <c r="H50"/>
  <c r="I50"/>
  <c r="J50"/>
  <c r="K50"/>
  <c r="L50"/>
  <c r="M50"/>
  <c r="N50"/>
  <c r="O50"/>
  <c r="E55"/>
  <c r="F55"/>
  <c r="G55"/>
  <c r="H55"/>
  <c r="I55"/>
  <c r="J55"/>
  <c r="K55"/>
  <c r="L55"/>
  <c r="M55"/>
  <c r="N55"/>
  <c r="O55"/>
  <c r="E72"/>
  <c r="F72"/>
  <c r="G72"/>
  <c r="H72"/>
  <c r="I72"/>
  <c r="J72"/>
  <c r="K72"/>
  <c r="L72"/>
  <c r="M72"/>
  <c r="N72"/>
  <c r="O72"/>
</calcChain>
</file>

<file path=xl/sharedStrings.xml><?xml version="1.0" encoding="utf-8"?>
<sst xmlns="http://schemas.openxmlformats.org/spreadsheetml/2006/main" count="214" uniqueCount="126">
  <si>
    <t xml:space="preserve"> Source:   Chanthaburi Provincial Local Office</t>
  </si>
  <si>
    <t xml:space="preserve">     ที่มา:  สำนักงานท้องถิ่นจังหวัดจันทบุรี</t>
  </si>
  <si>
    <t>Wang Mai Subdistrict Administrative Organization</t>
  </si>
  <si>
    <t>อบต.วังใหม่</t>
  </si>
  <si>
    <t>Wang Tanot Subdistrict Administrative Organization</t>
  </si>
  <si>
    <t>อบต.วังโตนด</t>
  </si>
  <si>
    <t>Na Yai Am Subdistrict Administrative Organization</t>
  </si>
  <si>
    <t>อบต.นายายอาม</t>
  </si>
  <si>
    <t>Krachae Subdistrict Administrative Organization</t>
  </si>
  <si>
    <t>อบต.กระแจะ</t>
  </si>
  <si>
    <t>Na Yai Am District</t>
  </si>
  <si>
    <t>อำเภอนายายอาม</t>
  </si>
  <si>
    <t>expenditure</t>
  </si>
  <si>
    <t>of investment</t>
  </si>
  <si>
    <t>Expenditure</t>
  </si>
  <si>
    <t>utilities</t>
  </si>
  <si>
    <t>duties</t>
  </si>
  <si>
    <t>Subsidy</t>
  </si>
  <si>
    <t>Central</t>
  </si>
  <si>
    <t xml:space="preserve">Expenditure  </t>
  </si>
  <si>
    <t>Permanent</t>
  </si>
  <si>
    <t>Subsidies</t>
  </si>
  <si>
    <t>Others</t>
  </si>
  <si>
    <t>Miscellaneous</t>
  </si>
  <si>
    <t>Public</t>
  </si>
  <si>
    <t>Property</t>
  </si>
  <si>
    <t>Fees and fine</t>
  </si>
  <si>
    <t>Taxes and</t>
  </si>
  <si>
    <t>งบอุดหนุน</t>
  </si>
  <si>
    <t>งบกลาง</t>
  </si>
  <si>
    <t>เพื่อการลงทุน</t>
  </si>
  <si>
    <t>รายจ่ายประจำ</t>
  </si>
  <si>
    <t>เงินอุดหนุน</t>
  </si>
  <si>
    <t>รายรับอื่น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</si>
  <si>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</si>
  <si>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</si>
  <si>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</si>
  <si>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</si>
  <si>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</si>
  <si>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</si>
  <si>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</si>
  <si>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</si>
  <si>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</si>
  <si>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</si>
  <si>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</si>
  <si>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Actual Revenue and Expenditure of Subdistrict Administration Organization by Type, District and Subdistrict Administration Organization: Fiscal Year 2013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</si>
  <si>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</si>
  <si>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2556  (ต่อ)</t>
  </si>
  <si>
    <t xml:space="preserve">ตาราง   </t>
  </si>
  <si>
    <t>Sam Phi Nong Subdistrict Administrative Organization</t>
  </si>
  <si>
    <t>อบต.สามพี่น้อง</t>
  </si>
  <si>
    <t>Khao Wongkot Subdistrict Administrative Organization</t>
  </si>
  <si>
    <t>อบต.เขาวงกต</t>
  </si>
  <si>
    <t>Khun Song Subdistrict Administrative Organization</t>
  </si>
  <si>
    <t>อบต.ขุนซ่อง</t>
  </si>
  <si>
    <t>Kaeng Hang Maeo Subdistrict Administrative Organization</t>
  </si>
  <si>
    <t>อบต.แก่งหางแมว</t>
  </si>
  <si>
    <t>Kaeng Hang Maeu District</t>
  </si>
  <si>
    <t>อำเภอแก่งหางแมว</t>
  </si>
  <si>
    <t>Saton Subdistrict Administrative Organization</t>
  </si>
  <si>
    <t>อบต.สะตอน</t>
  </si>
  <si>
    <t>Patong Subdistrict Administrative Organization</t>
  </si>
  <si>
    <t>อบต.ปะตง</t>
  </si>
  <si>
    <t>Thung Khanan Subdistrict Administrative Organization</t>
  </si>
  <si>
    <t>อบต.ทุ่งขนาน</t>
  </si>
  <si>
    <t>Sai Khao Subdistrict Administrative Organization</t>
  </si>
  <si>
    <t>อบต.ทรายขาว</t>
  </si>
  <si>
    <t>Soi Dao District</t>
  </si>
  <si>
    <t>อำเภอสอยดาว</t>
  </si>
  <si>
    <t>Nong Chim Subdistrict Administrative Organization</t>
  </si>
  <si>
    <t>อบต.หนองชิ่ม</t>
  </si>
  <si>
    <t>Bang Sa Kao Subdistrict Administrative Organization</t>
  </si>
  <si>
    <t>อบต.บางสระเก้า</t>
  </si>
  <si>
    <t>Bang Kachai Subdistrict Administrative Organization</t>
  </si>
  <si>
    <t>อบต.บางกะไชย</t>
  </si>
  <si>
    <t>Ko Proet Subdistrict Administrative Organization</t>
  </si>
  <si>
    <t>อบต.เกาะเปริด</t>
  </si>
  <si>
    <t>Laem Sing District</t>
  </si>
  <si>
    <t>อำเภอแหลมสิงห์</t>
  </si>
  <si>
    <t>Pong Nam Ron Subdistrict Administrative Organization</t>
  </si>
  <si>
    <t>อบต.โป่งน้ำร้อน</t>
  </si>
  <si>
    <t>Thep Nimit Subdistrict Administrative Organization</t>
  </si>
  <si>
    <t>อบต.เทพนิมิต</t>
  </si>
  <si>
    <t>Pong Nam Ron District</t>
  </si>
  <si>
    <t>อำเภอโป่งน้ำร้อน</t>
  </si>
  <si>
    <t>Si Phaya - Bo Phu  Subdistrict Administrative Organization</t>
  </si>
  <si>
    <t>อบต.สีพยา-บ่อพุ</t>
  </si>
  <si>
    <t>Ramphan Subdistrict Administrative Organization</t>
  </si>
  <si>
    <t>อบต.รำพัน</t>
  </si>
  <si>
    <t>Thung Bencha Subdistrict Administrative Organization</t>
  </si>
  <si>
    <t>อบต.ทุ่งเบญจา</t>
  </si>
  <si>
    <t>Takat Ngao Subdistrict Administrative Organization</t>
  </si>
  <si>
    <t>อบต.ตะกาดเง้า</t>
  </si>
  <si>
    <t>Khlong Khut Subdistrict Administrative Organization</t>
  </si>
  <si>
    <t>อบต.คลองขุด</t>
  </si>
  <si>
    <t>Khamong Subdistrict Administrative Organization</t>
  </si>
  <si>
    <t>อบต.โขมง</t>
  </si>
  <si>
    <t>Khao Kaeo Subdistrict Administrative Organization</t>
  </si>
  <si>
    <t>อบต.เขาแก้ว</t>
  </si>
  <si>
    <t>Tha Mai District</t>
  </si>
  <si>
    <t>อำเภอท่าใหม่</t>
  </si>
  <si>
    <t>Wang Sappharot Subdistrict Administrative Organization</t>
  </si>
  <si>
    <t>อบต.วังสรรพรส</t>
  </si>
  <si>
    <t>Map Phai Subdistrict Administrative Organization</t>
  </si>
  <si>
    <t>อบต.มาบไพ</t>
  </si>
  <si>
    <t>Bang Chan Subdistrict Administrative Organization</t>
  </si>
  <si>
    <t>อบต.บางชัน</t>
  </si>
  <si>
    <t>Tapon Subdistrict Administrative Organization</t>
  </si>
  <si>
    <t>อบต.ตะปอน</t>
  </si>
  <si>
    <t>Trok Nong Subdistrict Administrative Organization</t>
  </si>
  <si>
    <t>อบต.ตรอกนอง</t>
  </si>
  <si>
    <t>Khlung District</t>
  </si>
  <si>
    <t>อำเภอขลุง</t>
  </si>
  <si>
    <t>Nong Bua Subdistrict Administrative Organization</t>
  </si>
  <si>
    <t>อบต.หนองบัว</t>
  </si>
  <si>
    <t>Tha Chang Subdistrict Administrative Organization</t>
  </si>
  <si>
    <t>อบต.ท่าช้าง</t>
  </si>
  <si>
    <t>Khlong Narai Subdistrict Administrative Organization</t>
  </si>
  <si>
    <t>อบต.คลองนารายณ์</t>
  </si>
  <si>
    <t>Khom Bang Subdistrict Administrative Organization</t>
  </si>
  <si>
    <t>อบต.คมบาง</t>
  </si>
  <si>
    <t>Mueang Chanthaburi District</t>
  </si>
  <si>
    <t>อำเภอเมืองจันทบุรี</t>
  </si>
  <si>
    <t>Total</t>
  </si>
  <si>
    <t>รวมยอด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</si>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</sst>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/>
    </xf>
    <xf numFmtId="164" fontId="7" fillId="0" borderId="3" xfId="1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/>
    </xf>
    <xf numFmtId="164" fontId="7" fillId="0" borderId="6" xfId="1" applyNumberFormat="1" applyFont="1" applyBorder="1" applyAlignment="1">
      <alignment vertical="center" shrinkToFit="1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Alignment="1"/>
    <xf numFmtId="0" fontId="8" fillId="0" borderId="0" xfId="0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64" fontId="9" fillId="0" borderId="6" xfId="1" applyNumberFormat="1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1876425</xdr:colOff>
      <xdr:row>31</xdr:row>
      <xdr:rowOff>9525</xdr:rowOff>
    </xdr:from>
    <xdr:to>
      <xdr:col>20</xdr:col>
      <xdr:colOff>161925</xdr:colOff>
      <xdr:row>60</xdr:row>
      <xdr:rowOff>19050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824508" y="6793442"/>
          <a:ext cx="1513417" cy="6465358"/>
          <a:chOff x="993" y="0"/>
          <a:chExt cx="72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2047875</xdr:colOff>
      <xdr:row>0</xdr:row>
      <xdr:rowOff>0</xdr:rowOff>
    </xdr:from>
    <xdr:to>
      <xdr:col>19</xdr:col>
      <xdr:colOff>257175</xdr:colOff>
      <xdr:row>31</xdr:row>
      <xdr:rowOff>85725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9995958" y="0"/>
          <a:ext cx="823384" cy="6869642"/>
          <a:chOff x="994" y="0"/>
          <a:chExt cx="58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160"/>
            <a:ext cx="42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59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oneCellAnchor>
    <xdr:from>
      <xdr:col>16</xdr:col>
      <xdr:colOff>1629833</xdr:colOff>
      <xdr:row>1</xdr:row>
      <xdr:rowOff>158749</xdr:rowOff>
    </xdr:from>
    <xdr:ext cx="645919" cy="262363"/>
    <xdr:sp macro="" textlink="">
      <xdr:nvSpPr>
        <xdr:cNvPr id="10" name="TextBox 9"/>
        <xdr:cNvSpPr txBox="1"/>
      </xdr:nvSpPr>
      <xdr:spPr>
        <a:xfrm>
          <a:off x="10364258" y="434974"/>
          <a:ext cx="645919" cy="262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1619250</xdr:colOff>
      <xdr:row>32</xdr:row>
      <xdr:rowOff>116416</xdr:rowOff>
    </xdr:from>
    <xdr:ext cx="645919" cy="263303"/>
    <xdr:sp macro="" textlink="">
      <xdr:nvSpPr>
        <xdr:cNvPr id="11" name="TextBox 10"/>
        <xdr:cNvSpPr txBox="1"/>
      </xdr:nvSpPr>
      <xdr:spPr>
        <a:xfrm>
          <a:off x="10363200" y="7098241"/>
          <a:ext cx="645919" cy="263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1619250</xdr:colOff>
      <xdr:row>62</xdr:row>
      <xdr:rowOff>116416</xdr:rowOff>
    </xdr:from>
    <xdr:ext cx="645919" cy="263303"/>
    <xdr:sp macro="" textlink="">
      <xdr:nvSpPr>
        <xdr:cNvPr id="12" name="TextBox 11"/>
        <xdr:cNvSpPr txBox="1"/>
      </xdr:nvSpPr>
      <xdr:spPr>
        <a:xfrm>
          <a:off x="10363200" y="13660966"/>
          <a:ext cx="645919" cy="263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16</xdr:col>
      <xdr:colOff>2047875</xdr:colOff>
      <xdr:row>61</xdr:row>
      <xdr:rowOff>0</xdr:rowOff>
    </xdr:from>
    <xdr:to>
      <xdr:col>19</xdr:col>
      <xdr:colOff>285750</xdr:colOff>
      <xdr:row>79</xdr:row>
      <xdr:rowOff>0</xdr:rowOff>
    </xdr:to>
    <xdr:grpSp>
      <xdr:nvGrpSpPr>
        <xdr:cNvPr id="13" name="Group 117"/>
        <xdr:cNvGrpSpPr>
          <a:grpSpLocks/>
        </xdr:cNvGrpSpPr>
      </xdr:nvGrpSpPr>
      <xdr:grpSpPr bwMode="auto">
        <a:xfrm>
          <a:off x="9995958" y="13271500"/>
          <a:ext cx="851959" cy="6720417"/>
          <a:chOff x="992" y="0"/>
          <a:chExt cx="60" cy="703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92" y="160"/>
            <a:ext cx="42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96" y="659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showGridLines="0" tabSelected="1" zoomScale="90" zoomScaleNormal="90" workbookViewId="0">
      <selection activeCell="A5" sqref="A5:D10"/>
    </sheetView>
  </sheetViews>
  <sheetFormatPr defaultRowHeight="18.75"/>
  <cols>
    <col min="1" max="1" width="1" style="1" customWidth="1"/>
    <col min="2" max="2" width="6" style="1" customWidth="1"/>
    <col min="3" max="3" width="4.5703125" style="1" customWidth="1"/>
    <col min="4" max="4" width="2" style="1" customWidth="1"/>
    <col min="5" max="7" width="9.7109375" style="1" customWidth="1"/>
    <col min="8" max="10" width="9.140625" style="1" customWidth="1"/>
    <col min="11" max="15" width="9.7109375" style="1" customWidth="1"/>
    <col min="16" max="16" width="0.42578125" style="1" customWidth="1"/>
    <col min="17" max="17" width="34.85546875" style="1" customWidth="1"/>
    <col min="18" max="18" width="0.5703125" style="1" customWidth="1"/>
    <col min="19" max="19" width="3.7109375" style="1" customWidth="1"/>
    <col min="20" max="16384" width="9.140625" style="1"/>
  </cols>
  <sheetData>
    <row r="1" spans="1:17" s="47" customFormat="1">
      <c r="B1" s="48" t="s">
        <v>48</v>
      </c>
      <c r="C1" s="46">
        <v>16.3</v>
      </c>
      <c r="D1" s="48" t="s">
        <v>125</v>
      </c>
    </row>
    <row r="2" spans="1:17" s="43" customFormat="1" ht="21.75" customHeight="1">
      <c r="B2" s="47" t="s">
        <v>46</v>
      </c>
      <c r="C2" s="46">
        <v>16.3</v>
      </c>
      <c r="D2" s="45" t="s">
        <v>45</v>
      </c>
      <c r="Q2" s="44"/>
    </row>
    <row r="3" spans="1:17" s="43" customFormat="1" ht="3.75" customHeight="1">
      <c r="B3" s="47"/>
      <c r="C3" s="46"/>
      <c r="D3" s="45"/>
      <c r="Q3" s="44"/>
    </row>
    <row r="4" spans="1:17" ht="6" customHeight="1">
      <c r="Q4" s="42"/>
    </row>
    <row r="5" spans="1:17" s="61" customFormat="1" ht="18" customHeight="1">
      <c r="A5" s="41" t="s">
        <v>44</v>
      </c>
      <c r="B5" s="41"/>
      <c r="C5" s="41"/>
      <c r="D5" s="40"/>
      <c r="E5" s="37" t="s">
        <v>43</v>
      </c>
      <c r="F5" s="41"/>
      <c r="G5" s="41"/>
      <c r="H5" s="41"/>
      <c r="I5" s="41"/>
      <c r="J5" s="41"/>
      <c r="K5" s="40"/>
      <c r="L5" s="39" t="s">
        <v>39</v>
      </c>
      <c r="M5" s="38"/>
      <c r="N5" s="38"/>
      <c r="O5" s="38"/>
      <c r="P5" s="37" t="s">
        <v>42</v>
      </c>
      <c r="Q5" s="36"/>
    </row>
    <row r="6" spans="1:17" s="61" customFormat="1" ht="18" customHeight="1">
      <c r="A6" s="29"/>
      <c r="B6" s="29"/>
      <c r="C6" s="29"/>
      <c r="D6" s="28"/>
      <c r="E6" s="35" t="s">
        <v>41</v>
      </c>
      <c r="F6" s="24"/>
      <c r="G6" s="24"/>
      <c r="H6" s="24"/>
      <c r="I6" s="24"/>
      <c r="J6" s="24"/>
      <c r="K6" s="23"/>
      <c r="L6" s="34" t="s">
        <v>14</v>
      </c>
      <c r="M6" s="33"/>
      <c r="N6" s="33"/>
      <c r="O6" s="33"/>
      <c r="P6" s="26"/>
      <c r="Q6" s="25"/>
    </row>
    <row r="7" spans="1:17" s="61" customFormat="1" ht="18" customHeight="1">
      <c r="A7" s="29"/>
      <c r="B7" s="29"/>
      <c r="C7" s="29"/>
      <c r="D7" s="28"/>
      <c r="E7" s="31"/>
      <c r="F7" s="31" t="s">
        <v>40</v>
      </c>
      <c r="G7" s="31"/>
      <c r="H7" s="31"/>
      <c r="I7" s="31"/>
      <c r="J7" s="32"/>
      <c r="K7" s="6"/>
      <c r="L7" s="30"/>
      <c r="M7" s="30" t="s">
        <v>39</v>
      </c>
      <c r="N7" s="30" t="s">
        <v>39</v>
      </c>
      <c r="O7" s="30" t="s">
        <v>39</v>
      </c>
      <c r="P7" s="26"/>
      <c r="Q7" s="25"/>
    </row>
    <row r="8" spans="1:17" s="61" customFormat="1" ht="18" customHeight="1">
      <c r="A8" s="29"/>
      <c r="B8" s="29"/>
      <c r="C8" s="29"/>
      <c r="D8" s="28"/>
      <c r="E8" s="31" t="s">
        <v>38</v>
      </c>
      <c r="F8" s="31" t="s">
        <v>37</v>
      </c>
      <c r="G8" s="31" t="s">
        <v>36</v>
      </c>
      <c r="H8" s="31" t="s">
        <v>35</v>
      </c>
      <c r="I8" s="31" t="s">
        <v>34</v>
      </c>
      <c r="J8" s="30" t="s">
        <v>33</v>
      </c>
      <c r="K8" s="30" t="s">
        <v>32</v>
      </c>
      <c r="L8" s="30" t="s">
        <v>31</v>
      </c>
      <c r="M8" s="30" t="s">
        <v>30</v>
      </c>
      <c r="N8" s="30" t="s">
        <v>29</v>
      </c>
      <c r="O8" s="30" t="s">
        <v>28</v>
      </c>
      <c r="P8" s="26"/>
      <c r="Q8" s="25"/>
    </row>
    <row r="9" spans="1:17" s="61" customFormat="1" ht="18" customHeight="1">
      <c r="A9" s="29"/>
      <c r="B9" s="29"/>
      <c r="C9" s="29"/>
      <c r="D9" s="28"/>
      <c r="E9" s="27" t="s">
        <v>27</v>
      </c>
      <c r="F9" s="27" t="s">
        <v>26</v>
      </c>
      <c r="G9" s="27" t="s">
        <v>25</v>
      </c>
      <c r="H9" s="27" t="s">
        <v>24</v>
      </c>
      <c r="I9" s="27" t="s">
        <v>23</v>
      </c>
      <c r="J9" s="27" t="s">
        <v>22</v>
      </c>
      <c r="K9" s="27" t="s">
        <v>21</v>
      </c>
      <c r="L9" s="27" t="s">
        <v>20</v>
      </c>
      <c r="M9" s="27" t="s">
        <v>19</v>
      </c>
      <c r="N9" s="27" t="s">
        <v>18</v>
      </c>
      <c r="O9" s="27" t="s">
        <v>17</v>
      </c>
      <c r="P9" s="26"/>
      <c r="Q9" s="25"/>
    </row>
    <row r="10" spans="1:17" s="61" customFormat="1" ht="18" customHeight="1">
      <c r="A10" s="24"/>
      <c r="B10" s="24"/>
      <c r="C10" s="24"/>
      <c r="D10" s="23"/>
      <c r="E10" s="22" t="s">
        <v>16</v>
      </c>
      <c r="F10" s="22"/>
      <c r="G10" s="22"/>
      <c r="H10" s="22" t="s">
        <v>15</v>
      </c>
      <c r="I10" s="22"/>
      <c r="J10" s="22"/>
      <c r="K10" s="22"/>
      <c r="L10" s="22" t="s">
        <v>14</v>
      </c>
      <c r="M10" s="22" t="s">
        <v>13</v>
      </c>
      <c r="N10" s="22" t="s">
        <v>12</v>
      </c>
      <c r="O10" s="22" t="s">
        <v>12</v>
      </c>
      <c r="P10" s="21"/>
      <c r="Q10" s="20"/>
    </row>
    <row r="11" spans="1:17" s="6" customFormat="1" ht="21.75" customHeight="1">
      <c r="A11" s="38" t="s">
        <v>124</v>
      </c>
      <c r="B11" s="38"/>
      <c r="C11" s="38"/>
      <c r="D11" s="60"/>
      <c r="E11" s="59">
        <f>E12+E17+E23+E42+E45+E50+E55+E72</f>
        <v>511855305.25</v>
      </c>
      <c r="F11" s="59">
        <f>F12+F17+F23+F42+F45+F50+F55+F72</f>
        <v>8123093.0899999989</v>
      </c>
      <c r="G11" s="59">
        <f>G12+G17+G23+G42+G45+G50+G55+G72</f>
        <v>6522692.0099999998</v>
      </c>
      <c r="H11" s="59">
        <f>H12+H17+H23+H42+H45+H50+H55+H72</f>
        <v>2449091.6399999997</v>
      </c>
      <c r="I11" s="59">
        <f>I12+I17+I23+I42+I45+I50+I55+I72</f>
        <v>2465901.0099999998</v>
      </c>
      <c r="J11" s="59">
        <f>J12+J17+J23+J42+J45+J50+J55+J72</f>
        <v>45226442.829999998</v>
      </c>
      <c r="K11" s="59">
        <f>K12+K17+K23+K42+K45+K50+K55+K72</f>
        <v>594471433.91999996</v>
      </c>
      <c r="L11" s="59">
        <f>L12+L17+L23+L42+L45+L50+L55+L72</f>
        <v>389184564.51300001</v>
      </c>
      <c r="M11" s="59">
        <f>M12+M17+M23+M42+M45+M50+M55+M72</f>
        <v>191277047.03</v>
      </c>
      <c r="N11" s="59">
        <f>N12+N17+N23+N42+N45+N50+N55+N72</f>
        <v>52851952.699999996</v>
      </c>
      <c r="O11" s="59">
        <f>O12+O17+O23+O42+O45+O50+O55+O72</f>
        <v>56607919.239999995</v>
      </c>
      <c r="P11" s="58" t="s">
        <v>123</v>
      </c>
      <c r="Q11" s="57"/>
    </row>
    <row r="12" spans="1:17" s="6" customFormat="1" ht="18" customHeight="1">
      <c r="A12" s="18" t="s">
        <v>122</v>
      </c>
      <c r="B12" s="18"/>
      <c r="C12" s="18"/>
      <c r="D12" s="18"/>
      <c r="E12" s="15">
        <f>SUM(E13:E16)</f>
        <v>74256334.909999996</v>
      </c>
      <c r="F12" s="15">
        <f>SUM(F13:F16)</f>
        <v>1912938.2000000002</v>
      </c>
      <c r="G12" s="15">
        <f>SUM(G13:G16)</f>
        <v>849521.89000000013</v>
      </c>
      <c r="H12" s="15">
        <f>SUM(H13:H16)</f>
        <v>1185616</v>
      </c>
      <c r="I12" s="15">
        <f>SUM(I13:I16)</f>
        <v>343180</v>
      </c>
      <c r="J12" s="15">
        <f>SUM(J13:J16)</f>
        <v>16549394</v>
      </c>
      <c r="K12" s="15">
        <f>SUM(K13:K16)</f>
        <v>59042566</v>
      </c>
      <c r="L12" s="15">
        <f>SUM(L13:L16)</f>
        <v>54801978.939999998</v>
      </c>
      <c r="M12" s="15">
        <f>SUM(M13:M16)</f>
        <v>25498403.719999999</v>
      </c>
      <c r="N12" s="15">
        <f>SUM(N13:N16)</f>
        <v>8464613.8100000005</v>
      </c>
      <c r="O12" s="15">
        <f>SUM(O13:O16)</f>
        <v>4669268.1000000006</v>
      </c>
      <c r="P12" s="54" t="s">
        <v>121</v>
      </c>
      <c r="Q12" s="49"/>
    </row>
    <row r="13" spans="1:17" s="6" customFormat="1" ht="18" customHeight="1">
      <c r="A13" s="18"/>
      <c r="B13" s="18" t="s">
        <v>120</v>
      </c>
      <c r="C13" s="18"/>
      <c r="D13" s="18"/>
      <c r="E13" s="15">
        <v>13738109.870000001</v>
      </c>
      <c r="F13" s="15">
        <v>340844.5</v>
      </c>
      <c r="G13" s="15">
        <v>219925.48</v>
      </c>
      <c r="H13" s="15">
        <v>0</v>
      </c>
      <c r="I13" s="15">
        <v>100400</v>
      </c>
      <c r="J13" s="15">
        <v>0</v>
      </c>
      <c r="K13" s="15">
        <v>10915915</v>
      </c>
      <c r="L13" s="15">
        <v>9581325.2300000004</v>
      </c>
      <c r="M13" s="15">
        <v>5045200</v>
      </c>
      <c r="N13" s="15">
        <v>615602</v>
      </c>
      <c r="O13" s="15">
        <v>1327381.52</v>
      </c>
      <c r="P13" s="54"/>
      <c r="Q13" s="49" t="s">
        <v>119</v>
      </c>
    </row>
    <row r="14" spans="1:17" s="6" customFormat="1" ht="18" customHeight="1">
      <c r="A14" s="18"/>
      <c r="B14" s="18" t="s">
        <v>118</v>
      </c>
      <c r="C14" s="18"/>
      <c r="D14" s="18"/>
      <c r="E14" s="15">
        <v>13526832.289999999</v>
      </c>
      <c r="F14" s="15">
        <v>190883.25</v>
      </c>
      <c r="G14" s="15">
        <v>113250.66</v>
      </c>
      <c r="H14" s="15">
        <v>0</v>
      </c>
      <c r="I14" s="15">
        <v>29600</v>
      </c>
      <c r="J14" s="15">
        <v>0</v>
      </c>
      <c r="K14" s="15">
        <v>9095495</v>
      </c>
      <c r="L14" s="15">
        <v>8997212.1099999994</v>
      </c>
      <c r="M14" s="15">
        <v>329200</v>
      </c>
      <c r="N14" s="15">
        <v>647650.36</v>
      </c>
      <c r="O14" s="15">
        <v>395340</v>
      </c>
      <c r="P14" s="54"/>
      <c r="Q14" s="49" t="s">
        <v>117</v>
      </c>
    </row>
    <row r="15" spans="1:17" s="6" customFormat="1" ht="18" customHeight="1">
      <c r="A15" s="18"/>
      <c r="B15" s="18" t="s">
        <v>116</v>
      </c>
      <c r="C15" s="18"/>
      <c r="D15" s="18"/>
      <c r="E15" s="15">
        <v>35034846.079999998</v>
      </c>
      <c r="F15" s="15">
        <v>1191289.8500000001</v>
      </c>
      <c r="G15" s="15">
        <v>329249.19</v>
      </c>
      <c r="H15" s="15">
        <v>819240</v>
      </c>
      <c r="I15" s="15">
        <v>161000</v>
      </c>
      <c r="J15" s="15">
        <v>11612494</v>
      </c>
      <c r="K15" s="15">
        <v>28739779</v>
      </c>
      <c r="L15" s="15">
        <v>26390523.559999999</v>
      </c>
      <c r="M15" s="15">
        <v>13808003.720000001</v>
      </c>
      <c r="N15" s="15">
        <v>1234389</v>
      </c>
      <c r="O15" s="15">
        <v>2107613.91</v>
      </c>
      <c r="P15" s="54"/>
      <c r="Q15" s="49" t="s">
        <v>115</v>
      </c>
    </row>
    <row r="16" spans="1:17" s="6" customFormat="1" ht="18" customHeight="1">
      <c r="A16" s="18"/>
      <c r="B16" s="18" t="s">
        <v>114</v>
      </c>
      <c r="C16" s="18"/>
      <c r="D16" s="53"/>
      <c r="E16" s="15">
        <v>11956546.670000002</v>
      </c>
      <c r="F16" s="15">
        <v>189920.6</v>
      </c>
      <c r="G16" s="15">
        <v>187096.56</v>
      </c>
      <c r="H16" s="15">
        <v>366376</v>
      </c>
      <c r="I16" s="15">
        <v>52180</v>
      </c>
      <c r="J16" s="15">
        <v>4936900</v>
      </c>
      <c r="K16" s="15">
        <v>10291377</v>
      </c>
      <c r="L16" s="15">
        <v>9832918.0399999991</v>
      </c>
      <c r="M16" s="15">
        <v>6316000</v>
      </c>
      <c r="N16" s="15">
        <v>5966972.4500000002</v>
      </c>
      <c r="O16" s="15">
        <v>838932.67</v>
      </c>
      <c r="P16" s="54"/>
      <c r="Q16" s="49" t="s">
        <v>113</v>
      </c>
    </row>
    <row r="17" spans="1:17" s="6" customFormat="1" ht="18" customHeight="1">
      <c r="A17" s="18" t="s">
        <v>112</v>
      </c>
      <c r="B17" s="56"/>
      <c r="C17" s="56"/>
      <c r="D17" s="55"/>
      <c r="E17" s="15">
        <f>SUM(E18:E22)</f>
        <v>63398575.569999993</v>
      </c>
      <c r="F17" s="15">
        <f>SUM(F18:F22)</f>
        <v>460424.51</v>
      </c>
      <c r="G17" s="15">
        <f>SUM(G18:G22)</f>
        <v>604431.56999999995</v>
      </c>
      <c r="H17" s="15">
        <f>SUM(H18:H22)</f>
        <v>459159.61</v>
      </c>
      <c r="I17" s="15">
        <f>SUM(I18:I22)</f>
        <v>387742</v>
      </c>
      <c r="J17" s="15">
        <f>SUM(J18:J22)</f>
        <v>5326403.8</v>
      </c>
      <c r="K17" s="15">
        <f>SUM(K18:K22)</f>
        <v>42105215</v>
      </c>
      <c r="L17" s="15">
        <f>SUM(L18:L22)</f>
        <v>41011400.969999999</v>
      </c>
      <c r="M17" s="15">
        <f>SUM(M18:M22)</f>
        <v>9343913.7800000012</v>
      </c>
      <c r="N17" s="15">
        <f>SUM(N18:N22)</f>
        <v>8081605.7399999993</v>
      </c>
      <c r="O17" s="15">
        <f>SUM(O18:O22)</f>
        <v>4103363.46</v>
      </c>
      <c r="P17" s="54" t="s">
        <v>111</v>
      </c>
      <c r="Q17" s="49"/>
    </row>
    <row r="18" spans="1:17" s="6" customFormat="1" ht="18" customHeight="1">
      <c r="A18" s="18"/>
      <c r="B18" s="18" t="s">
        <v>110</v>
      </c>
      <c r="C18" s="18"/>
      <c r="D18" s="53"/>
      <c r="E18" s="15">
        <v>12125107.34</v>
      </c>
      <c r="F18" s="15">
        <v>15055</v>
      </c>
      <c r="G18" s="15">
        <v>155328.84</v>
      </c>
      <c r="H18" s="15">
        <v>95730</v>
      </c>
      <c r="I18" s="15">
        <v>142500</v>
      </c>
      <c r="J18" s="15">
        <v>2470800</v>
      </c>
      <c r="K18" s="15">
        <v>7383646</v>
      </c>
      <c r="L18" s="15">
        <v>7743814.8100000005</v>
      </c>
      <c r="M18" s="15">
        <v>2839593.7800000003</v>
      </c>
      <c r="N18" s="15">
        <v>472831</v>
      </c>
      <c r="O18" s="15">
        <v>668140</v>
      </c>
      <c r="P18" s="49"/>
      <c r="Q18" s="49" t="s">
        <v>109</v>
      </c>
    </row>
    <row r="19" spans="1:17" s="6" customFormat="1" ht="18" customHeight="1">
      <c r="A19" s="18"/>
      <c r="B19" s="18" t="s">
        <v>108</v>
      </c>
      <c r="C19" s="18"/>
      <c r="D19" s="53"/>
      <c r="E19" s="15">
        <v>12395930.919999998</v>
      </c>
      <c r="F19" s="15">
        <v>268757.90000000002</v>
      </c>
      <c r="G19" s="15">
        <v>0</v>
      </c>
      <c r="H19" s="15">
        <v>193543.61</v>
      </c>
      <c r="I19" s="15">
        <v>41620</v>
      </c>
      <c r="J19" s="15">
        <v>900500</v>
      </c>
      <c r="K19" s="15">
        <v>10480712</v>
      </c>
      <c r="L19" s="15">
        <v>8927931.6699999999</v>
      </c>
      <c r="M19" s="15">
        <v>2823800</v>
      </c>
      <c r="N19" s="15">
        <v>5739695.7999999998</v>
      </c>
      <c r="O19" s="15">
        <v>997940</v>
      </c>
      <c r="P19" s="49"/>
      <c r="Q19" s="49" t="s">
        <v>107</v>
      </c>
    </row>
    <row r="20" spans="1:17" s="6" customFormat="1" ht="18" customHeight="1">
      <c r="A20" s="18"/>
      <c r="B20" s="18" t="s">
        <v>106</v>
      </c>
      <c r="C20" s="18"/>
      <c r="D20" s="53"/>
      <c r="E20" s="15">
        <v>13097501.799999999</v>
      </c>
      <c r="F20" s="15">
        <v>42180</v>
      </c>
      <c r="G20" s="15">
        <v>194684.76</v>
      </c>
      <c r="H20" s="15">
        <v>0</v>
      </c>
      <c r="I20" s="15">
        <v>130660</v>
      </c>
      <c r="J20" s="15">
        <v>0</v>
      </c>
      <c r="K20" s="15">
        <v>8170869</v>
      </c>
      <c r="L20" s="15">
        <v>7586443.1800000006</v>
      </c>
      <c r="M20" s="15">
        <v>2354350</v>
      </c>
      <c r="N20" s="15">
        <v>517862</v>
      </c>
      <c r="O20" s="15">
        <v>521940</v>
      </c>
      <c r="P20" s="49"/>
      <c r="Q20" s="49" t="s">
        <v>105</v>
      </c>
    </row>
    <row r="21" spans="1:17" s="6" customFormat="1" ht="18" customHeight="1">
      <c r="A21" s="18"/>
      <c r="B21" s="18" t="s">
        <v>104</v>
      </c>
      <c r="C21" s="18"/>
      <c r="D21" s="53"/>
      <c r="E21" s="15">
        <v>12896475.85</v>
      </c>
      <c r="F21" s="15">
        <v>10930</v>
      </c>
      <c r="G21" s="15">
        <v>131144.83000000002</v>
      </c>
      <c r="H21" s="15">
        <v>169886</v>
      </c>
      <c r="I21" s="15">
        <v>37350</v>
      </c>
      <c r="J21" s="15">
        <v>1955103.8</v>
      </c>
      <c r="K21" s="15">
        <v>7421265</v>
      </c>
      <c r="L21" s="15">
        <v>8666054.5100000016</v>
      </c>
      <c r="M21" s="15">
        <v>930090</v>
      </c>
      <c r="N21" s="15">
        <v>347404.26</v>
      </c>
      <c r="O21" s="15">
        <v>1100143.46</v>
      </c>
      <c r="P21" s="49"/>
      <c r="Q21" s="49" t="s">
        <v>103</v>
      </c>
    </row>
    <row r="22" spans="1:17" s="6" customFormat="1" ht="18" customHeight="1">
      <c r="A22" s="18"/>
      <c r="B22" s="18" t="s">
        <v>102</v>
      </c>
      <c r="C22" s="18"/>
      <c r="D22" s="53"/>
      <c r="E22" s="15">
        <v>12883559.659999998</v>
      </c>
      <c r="F22" s="15">
        <v>123501.61</v>
      </c>
      <c r="G22" s="15">
        <v>123273.14</v>
      </c>
      <c r="H22" s="15">
        <v>0</v>
      </c>
      <c r="I22" s="15">
        <v>35612</v>
      </c>
      <c r="J22" s="15">
        <v>0</v>
      </c>
      <c r="K22" s="15">
        <v>8648723</v>
      </c>
      <c r="L22" s="15">
        <v>8087156.7999999998</v>
      </c>
      <c r="M22" s="15">
        <v>396080</v>
      </c>
      <c r="N22" s="15">
        <v>1003812.68</v>
      </c>
      <c r="O22" s="15">
        <v>815200</v>
      </c>
      <c r="P22" s="49"/>
      <c r="Q22" s="49" t="s">
        <v>101</v>
      </c>
    </row>
    <row r="23" spans="1:17" s="6" customFormat="1" ht="18" customHeight="1">
      <c r="A23" s="18" t="s">
        <v>100</v>
      </c>
      <c r="B23" s="18"/>
      <c r="C23" s="18"/>
      <c r="D23" s="53"/>
      <c r="E23" s="15">
        <f>SUM(E24:E30)</f>
        <v>105485734.97999999</v>
      </c>
      <c r="F23" s="15">
        <f>SUM(F24:F30)</f>
        <v>2342796.5699999998</v>
      </c>
      <c r="G23" s="15">
        <f>SUM(G24:G30)</f>
        <v>1253070.47</v>
      </c>
      <c r="H23" s="15">
        <f>SUM(H24:H30)</f>
        <v>682192</v>
      </c>
      <c r="I23" s="15">
        <f>SUM(I24:I30)</f>
        <v>530086</v>
      </c>
      <c r="J23" s="15">
        <f>SUM(J24:J30)</f>
        <v>14986979.819999998</v>
      </c>
      <c r="K23" s="15">
        <f>SUM(K24:K30)</f>
        <v>80056481</v>
      </c>
      <c r="L23" s="15">
        <f>SUM(L24:L30)</f>
        <v>78621386.329999998</v>
      </c>
      <c r="M23" s="15">
        <f>SUM(M24:M30)</f>
        <v>23773101.059999999</v>
      </c>
      <c r="N23" s="15">
        <f>SUM(N24:N30)</f>
        <v>4286910.4399999995</v>
      </c>
      <c r="O23" s="15">
        <f>SUM(O24:O30)</f>
        <v>7225997.5999999996</v>
      </c>
      <c r="P23" s="49" t="s">
        <v>99</v>
      </c>
      <c r="Q23" s="49"/>
    </row>
    <row r="24" spans="1:17" s="6" customFormat="1" ht="18" customHeight="1">
      <c r="A24" s="18"/>
      <c r="B24" s="18" t="s">
        <v>98</v>
      </c>
      <c r="C24" s="18"/>
      <c r="D24" s="53"/>
      <c r="E24" s="15">
        <v>16608182.040000001</v>
      </c>
      <c r="F24" s="15">
        <v>466613</v>
      </c>
      <c r="G24" s="15">
        <v>220045.09</v>
      </c>
      <c r="H24" s="15">
        <v>0</v>
      </c>
      <c r="I24" s="15">
        <v>105324</v>
      </c>
      <c r="J24" s="15">
        <v>5906581.5999999996</v>
      </c>
      <c r="K24" s="15">
        <v>14734045</v>
      </c>
      <c r="L24" s="15">
        <v>11010530.530000001</v>
      </c>
      <c r="M24" s="15">
        <v>5421340.5800000001</v>
      </c>
      <c r="N24" s="15">
        <v>349336</v>
      </c>
      <c r="O24" s="15">
        <v>1635600</v>
      </c>
      <c r="P24" s="49"/>
      <c r="Q24" s="49" t="s">
        <v>97</v>
      </c>
    </row>
    <row r="25" spans="1:17" s="6" customFormat="1" ht="18" customHeight="1">
      <c r="A25" s="18"/>
      <c r="B25" s="18" t="s">
        <v>96</v>
      </c>
      <c r="C25" s="18"/>
      <c r="D25" s="53"/>
      <c r="E25" s="15">
        <v>12505632.779999999</v>
      </c>
      <c r="F25" s="15">
        <v>28412</v>
      </c>
      <c r="G25" s="15">
        <v>87330.65</v>
      </c>
      <c r="H25" s="15">
        <v>454978</v>
      </c>
      <c r="I25" s="15">
        <v>56430</v>
      </c>
      <c r="J25" s="15">
        <v>0</v>
      </c>
      <c r="K25" s="15">
        <v>7564159</v>
      </c>
      <c r="L25" s="15">
        <v>8222613.9199999999</v>
      </c>
      <c r="M25" s="15">
        <v>4308724.3</v>
      </c>
      <c r="N25" s="15">
        <v>471624</v>
      </c>
      <c r="O25" s="15">
        <v>567430</v>
      </c>
      <c r="P25" s="49"/>
      <c r="Q25" s="49" t="s">
        <v>95</v>
      </c>
    </row>
    <row r="26" spans="1:17" s="6" customFormat="1" ht="18" customHeight="1">
      <c r="A26" s="18"/>
      <c r="B26" s="18" t="s">
        <v>94</v>
      </c>
      <c r="C26" s="18"/>
      <c r="D26" s="53"/>
      <c r="E26" s="15">
        <v>16353685.890000001</v>
      </c>
      <c r="F26" s="15">
        <v>881421.5</v>
      </c>
      <c r="G26" s="15">
        <v>226633.95</v>
      </c>
      <c r="H26" s="15">
        <v>0</v>
      </c>
      <c r="I26" s="15">
        <v>57112</v>
      </c>
      <c r="J26" s="15">
        <v>0</v>
      </c>
      <c r="K26" s="15">
        <v>14533666</v>
      </c>
      <c r="L26" s="15">
        <v>14203096.609999999</v>
      </c>
      <c r="M26" s="15">
        <v>2710877.7</v>
      </c>
      <c r="N26" s="15">
        <v>893837</v>
      </c>
      <c r="O26" s="15">
        <v>709400</v>
      </c>
      <c r="P26" s="49"/>
      <c r="Q26" s="49" t="s">
        <v>93</v>
      </c>
    </row>
    <row r="27" spans="1:17" s="6" customFormat="1" ht="18" customHeight="1">
      <c r="A27" s="18"/>
      <c r="B27" s="18" t="s">
        <v>92</v>
      </c>
      <c r="C27" s="18"/>
      <c r="D27" s="53"/>
      <c r="E27" s="15">
        <v>17335250.790000003</v>
      </c>
      <c r="F27" s="15">
        <v>626312</v>
      </c>
      <c r="G27" s="15">
        <v>181252.55</v>
      </c>
      <c r="H27" s="15">
        <v>0</v>
      </c>
      <c r="I27" s="15">
        <v>100860</v>
      </c>
      <c r="J27" s="15">
        <v>2376150</v>
      </c>
      <c r="K27" s="15">
        <v>18790393</v>
      </c>
      <c r="L27" s="15">
        <v>14776986.43</v>
      </c>
      <c r="M27" s="15">
        <v>3182600</v>
      </c>
      <c r="N27" s="15">
        <v>886634</v>
      </c>
      <c r="O27" s="15">
        <v>2303482.6</v>
      </c>
      <c r="P27" s="49"/>
      <c r="Q27" s="49" t="s">
        <v>91</v>
      </c>
    </row>
    <row r="28" spans="1:17" s="6" customFormat="1" ht="18" customHeight="1">
      <c r="A28" s="18"/>
      <c r="B28" s="18" t="s">
        <v>90</v>
      </c>
      <c r="C28" s="18"/>
      <c r="D28" s="53"/>
      <c r="E28" s="15">
        <v>17346573.880000003</v>
      </c>
      <c r="F28" s="15">
        <v>178136</v>
      </c>
      <c r="G28" s="15">
        <v>165018.41</v>
      </c>
      <c r="H28" s="15">
        <v>0</v>
      </c>
      <c r="I28" s="15">
        <v>73710</v>
      </c>
      <c r="J28" s="15">
        <v>3421911.61</v>
      </c>
      <c r="K28" s="15">
        <v>6576608</v>
      </c>
      <c r="L28" s="15">
        <v>12516781.259999998</v>
      </c>
      <c r="M28" s="15">
        <v>7859658.4800000004</v>
      </c>
      <c r="N28" s="15">
        <v>939766.44</v>
      </c>
      <c r="O28" s="15">
        <v>585600</v>
      </c>
      <c r="P28" s="49"/>
      <c r="Q28" s="49" t="s">
        <v>89</v>
      </c>
    </row>
    <row r="29" spans="1:17" s="6" customFormat="1" ht="18" customHeight="1">
      <c r="A29" s="18"/>
      <c r="B29" s="18" t="s">
        <v>88</v>
      </c>
      <c r="C29" s="18"/>
      <c r="D29" s="53"/>
      <c r="E29" s="15">
        <v>12681779.310000001</v>
      </c>
      <c r="F29" s="15">
        <v>18794</v>
      </c>
      <c r="G29" s="15">
        <v>236379.82</v>
      </c>
      <c r="H29" s="15">
        <v>0</v>
      </c>
      <c r="I29" s="15">
        <v>103150</v>
      </c>
      <c r="J29" s="15">
        <v>2710908</v>
      </c>
      <c r="K29" s="15">
        <v>9845822</v>
      </c>
      <c r="L29" s="15">
        <v>9522133.8399999999</v>
      </c>
      <c r="M29" s="15">
        <v>244710</v>
      </c>
      <c r="N29" s="15">
        <v>499734</v>
      </c>
      <c r="O29" s="15">
        <v>772600</v>
      </c>
      <c r="P29" s="49"/>
      <c r="Q29" s="49" t="s">
        <v>87</v>
      </c>
    </row>
    <row r="30" spans="1:17" s="6" customFormat="1" ht="18" customHeight="1">
      <c r="A30" s="18"/>
      <c r="B30" s="18" t="s">
        <v>86</v>
      </c>
      <c r="C30" s="18"/>
      <c r="D30" s="53"/>
      <c r="E30" s="15">
        <v>12654630.289999999</v>
      </c>
      <c r="F30" s="15">
        <v>143108.07</v>
      </c>
      <c r="G30" s="15">
        <v>136410</v>
      </c>
      <c r="H30" s="15">
        <v>227214</v>
      </c>
      <c r="I30" s="15">
        <v>33500</v>
      </c>
      <c r="J30" s="15">
        <v>571428.61</v>
      </c>
      <c r="K30" s="15">
        <v>8011788</v>
      </c>
      <c r="L30" s="15">
        <v>8369243.7400000002</v>
      </c>
      <c r="M30" s="15">
        <v>45190</v>
      </c>
      <c r="N30" s="15">
        <v>245979</v>
      </c>
      <c r="O30" s="15">
        <v>651885</v>
      </c>
      <c r="P30" s="49"/>
      <c r="Q30" s="49" t="s">
        <v>85</v>
      </c>
    </row>
    <row r="31" spans="1:17" s="51" customFormat="1" ht="3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s="47" customFormat="1">
      <c r="B32" s="48" t="s">
        <v>48</v>
      </c>
      <c r="C32" s="46">
        <v>16.3</v>
      </c>
      <c r="D32" s="48" t="s">
        <v>47</v>
      </c>
    </row>
    <row r="33" spans="1:17" s="43" customFormat="1" ht="21.75" customHeight="1">
      <c r="B33" s="47" t="s">
        <v>46</v>
      </c>
      <c r="C33" s="46">
        <v>16.3</v>
      </c>
      <c r="D33" s="45" t="s">
        <v>45</v>
      </c>
      <c r="Q33" s="44"/>
    </row>
    <row r="34" spans="1:17" s="43" customFormat="1" ht="3.75" customHeight="1">
      <c r="B34" s="47"/>
      <c r="C34" s="46"/>
      <c r="D34" s="45"/>
      <c r="Q34" s="44"/>
    </row>
    <row r="35" spans="1:17" ht="6" customHeight="1">
      <c r="Q35" s="42"/>
    </row>
    <row r="36" spans="1:17" s="6" customFormat="1" ht="18" customHeight="1">
      <c r="A36" s="41" t="s">
        <v>44</v>
      </c>
      <c r="B36" s="41"/>
      <c r="C36" s="41"/>
      <c r="D36" s="40"/>
      <c r="E36" s="37" t="s">
        <v>43</v>
      </c>
      <c r="F36" s="41"/>
      <c r="G36" s="41"/>
      <c r="H36" s="41"/>
      <c r="I36" s="41"/>
      <c r="J36" s="41"/>
      <c r="K36" s="40"/>
      <c r="L36" s="39" t="s">
        <v>39</v>
      </c>
      <c r="M36" s="38"/>
      <c r="N36" s="38"/>
      <c r="O36" s="38"/>
      <c r="P36" s="37" t="s">
        <v>42</v>
      </c>
      <c r="Q36" s="36"/>
    </row>
    <row r="37" spans="1:17" s="6" customFormat="1" ht="18" customHeight="1">
      <c r="A37" s="29"/>
      <c r="B37" s="29"/>
      <c r="C37" s="29"/>
      <c r="D37" s="28"/>
      <c r="E37" s="35" t="s">
        <v>41</v>
      </c>
      <c r="F37" s="24"/>
      <c r="G37" s="24"/>
      <c r="H37" s="24"/>
      <c r="I37" s="24"/>
      <c r="J37" s="24"/>
      <c r="K37" s="23"/>
      <c r="L37" s="34" t="s">
        <v>14</v>
      </c>
      <c r="M37" s="33"/>
      <c r="N37" s="33"/>
      <c r="O37" s="33"/>
      <c r="P37" s="26"/>
      <c r="Q37" s="25"/>
    </row>
    <row r="38" spans="1:17" s="6" customFormat="1" ht="18" customHeight="1">
      <c r="A38" s="29"/>
      <c r="B38" s="29"/>
      <c r="C38" s="29"/>
      <c r="D38" s="28"/>
      <c r="E38" s="31"/>
      <c r="F38" s="31" t="s">
        <v>40</v>
      </c>
      <c r="G38" s="31"/>
      <c r="H38" s="31"/>
      <c r="I38" s="31"/>
      <c r="J38" s="32"/>
      <c r="L38" s="30"/>
      <c r="M38" s="30" t="s">
        <v>39</v>
      </c>
      <c r="N38" s="30" t="s">
        <v>39</v>
      </c>
      <c r="O38" s="30" t="s">
        <v>39</v>
      </c>
      <c r="P38" s="26"/>
      <c r="Q38" s="25"/>
    </row>
    <row r="39" spans="1:17" s="6" customFormat="1" ht="18" customHeight="1">
      <c r="A39" s="29"/>
      <c r="B39" s="29"/>
      <c r="C39" s="29"/>
      <c r="D39" s="28"/>
      <c r="E39" s="31" t="s">
        <v>38</v>
      </c>
      <c r="F39" s="31" t="s">
        <v>37</v>
      </c>
      <c r="G39" s="31" t="s">
        <v>36</v>
      </c>
      <c r="H39" s="31" t="s">
        <v>35</v>
      </c>
      <c r="I39" s="31" t="s">
        <v>34</v>
      </c>
      <c r="J39" s="30" t="s">
        <v>33</v>
      </c>
      <c r="K39" s="30" t="s">
        <v>32</v>
      </c>
      <c r="L39" s="30" t="s">
        <v>31</v>
      </c>
      <c r="M39" s="30" t="s">
        <v>30</v>
      </c>
      <c r="N39" s="30" t="s">
        <v>29</v>
      </c>
      <c r="O39" s="30" t="s">
        <v>28</v>
      </c>
      <c r="P39" s="26"/>
      <c r="Q39" s="25"/>
    </row>
    <row r="40" spans="1:17" s="6" customFormat="1" ht="18" customHeight="1">
      <c r="A40" s="29"/>
      <c r="B40" s="29"/>
      <c r="C40" s="29"/>
      <c r="D40" s="28"/>
      <c r="E40" s="27" t="s">
        <v>27</v>
      </c>
      <c r="F40" s="27" t="s">
        <v>26</v>
      </c>
      <c r="G40" s="27" t="s">
        <v>25</v>
      </c>
      <c r="H40" s="27" t="s">
        <v>24</v>
      </c>
      <c r="I40" s="27" t="s">
        <v>23</v>
      </c>
      <c r="J40" s="27" t="s">
        <v>22</v>
      </c>
      <c r="K40" s="27" t="s">
        <v>21</v>
      </c>
      <c r="L40" s="27" t="s">
        <v>20</v>
      </c>
      <c r="M40" s="27" t="s">
        <v>19</v>
      </c>
      <c r="N40" s="27" t="s">
        <v>18</v>
      </c>
      <c r="O40" s="27" t="s">
        <v>17</v>
      </c>
      <c r="P40" s="26"/>
      <c r="Q40" s="25"/>
    </row>
    <row r="41" spans="1:17" s="6" customFormat="1" ht="18" customHeight="1">
      <c r="A41" s="24"/>
      <c r="B41" s="24"/>
      <c r="C41" s="24"/>
      <c r="D41" s="23"/>
      <c r="E41" s="22" t="s">
        <v>16</v>
      </c>
      <c r="F41" s="22"/>
      <c r="G41" s="22"/>
      <c r="H41" s="22" t="s">
        <v>15</v>
      </c>
      <c r="I41" s="22"/>
      <c r="J41" s="22"/>
      <c r="K41" s="22"/>
      <c r="L41" s="22" t="s">
        <v>14</v>
      </c>
      <c r="M41" s="22" t="s">
        <v>13</v>
      </c>
      <c r="N41" s="22" t="s">
        <v>12</v>
      </c>
      <c r="O41" s="22" t="s">
        <v>12</v>
      </c>
      <c r="P41" s="21"/>
      <c r="Q41" s="20"/>
    </row>
    <row r="42" spans="1:17" s="6" customFormat="1" ht="19.5" customHeight="1">
      <c r="A42" s="18" t="s">
        <v>84</v>
      </c>
      <c r="B42" s="18"/>
      <c r="C42" s="18"/>
      <c r="D42" s="18"/>
      <c r="E42" s="15">
        <f>SUM(E43:E44)</f>
        <v>30667684.41</v>
      </c>
      <c r="F42" s="15">
        <f>SUM(F43:F44)</f>
        <v>31160</v>
      </c>
      <c r="G42" s="15">
        <f>SUM(G43:G44)</f>
        <v>397203.75</v>
      </c>
      <c r="H42" s="15">
        <f>SUM(H43:H44)</f>
        <v>0</v>
      </c>
      <c r="I42" s="15">
        <f>SUM(I43:I44)</f>
        <v>133646</v>
      </c>
      <c r="J42" s="15">
        <f>SUM(J43:J44)</f>
        <v>0</v>
      </c>
      <c r="K42" s="15">
        <f>SUM(K43:K44)</f>
        <v>31340711.199999999</v>
      </c>
      <c r="L42" s="15">
        <f>SUM(L43:L44)</f>
        <v>22048046.52</v>
      </c>
      <c r="M42" s="15">
        <f>SUM(M43:M44)</f>
        <v>12771020</v>
      </c>
      <c r="N42" s="15">
        <f>SUM(N43:N44)</f>
        <v>1619798.9</v>
      </c>
      <c r="O42" s="15">
        <f>SUM(O43:O44)</f>
        <v>2645800</v>
      </c>
      <c r="P42" s="14" t="s">
        <v>83</v>
      </c>
      <c r="Q42" s="19"/>
    </row>
    <row r="43" spans="1:17" s="6" customFormat="1" ht="19.5" customHeight="1">
      <c r="A43" s="18"/>
      <c r="B43" s="17" t="s">
        <v>82</v>
      </c>
      <c r="C43" s="17"/>
      <c r="D43" s="16"/>
      <c r="E43" s="15">
        <v>13657327.16</v>
      </c>
      <c r="F43" s="15">
        <v>22910</v>
      </c>
      <c r="G43" s="15">
        <v>214377.77</v>
      </c>
      <c r="H43" s="15">
        <v>0</v>
      </c>
      <c r="I43" s="15">
        <v>98960</v>
      </c>
      <c r="J43" s="15">
        <v>0</v>
      </c>
      <c r="K43" s="15">
        <v>12604178</v>
      </c>
      <c r="L43" s="15">
        <v>9086246.9399999995</v>
      </c>
      <c r="M43" s="15">
        <v>2704690</v>
      </c>
      <c r="N43" s="15">
        <v>738405.9</v>
      </c>
      <c r="O43" s="15">
        <v>210000</v>
      </c>
      <c r="P43" s="14"/>
      <c r="Q43" s="13" t="s">
        <v>81</v>
      </c>
    </row>
    <row r="44" spans="1:17" s="6" customFormat="1" ht="19.5" customHeight="1">
      <c r="A44" s="18"/>
      <c r="B44" s="17" t="s">
        <v>80</v>
      </c>
      <c r="C44" s="17"/>
      <c r="D44" s="16"/>
      <c r="E44" s="15">
        <v>17010357.25</v>
      </c>
      <c r="F44" s="15">
        <v>8250</v>
      </c>
      <c r="G44" s="15">
        <v>182825.98</v>
      </c>
      <c r="H44" s="15">
        <v>0</v>
      </c>
      <c r="I44" s="15">
        <v>34686</v>
      </c>
      <c r="J44" s="15">
        <v>0</v>
      </c>
      <c r="K44" s="15">
        <v>18736533.199999999</v>
      </c>
      <c r="L44" s="15">
        <v>12961799.58</v>
      </c>
      <c r="M44" s="15">
        <v>10066330</v>
      </c>
      <c r="N44" s="15">
        <v>881393</v>
      </c>
      <c r="O44" s="15">
        <v>2435800</v>
      </c>
      <c r="P44" s="14"/>
      <c r="Q44" s="13" t="s">
        <v>79</v>
      </c>
    </row>
    <row r="45" spans="1:17" s="6" customFormat="1" ht="19.5" customHeight="1">
      <c r="A45" s="18" t="s">
        <v>78</v>
      </c>
      <c r="B45" s="17"/>
      <c r="C45" s="17"/>
      <c r="D45" s="16"/>
      <c r="E45" s="15">
        <f>SUM(E46:E49)</f>
        <v>50696551.140000001</v>
      </c>
      <c r="F45" s="15">
        <f>SUM(F46:F49)</f>
        <v>712943.5</v>
      </c>
      <c r="G45" s="15">
        <f>SUM(G46:G49)</f>
        <v>595873.82000000007</v>
      </c>
      <c r="H45" s="15">
        <f>SUM(H46:H49)</f>
        <v>100</v>
      </c>
      <c r="I45" s="15">
        <f>SUM(I46:I49)</f>
        <v>111400.5</v>
      </c>
      <c r="J45" s="15">
        <f>SUM(J46:J49)</f>
        <v>374943</v>
      </c>
      <c r="K45" s="15">
        <f>SUM(K46:K49)</f>
        <v>46338086</v>
      </c>
      <c r="L45" s="15">
        <f>SUM(L46:L49)</f>
        <v>37096266.053000003</v>
      </c>
      <c r="M45" s="15">
        <f>SUM(M46:M49)</f>
        <v>12768286</v>
      </c>
      <c r="N45" s="15">
        <f>SUM(N46:N49)</f>
        <v>10564256</v>
      </c>
      <c r="O45" s="15">
        <f>SUM(O46:O49)</f>
        <v>4267459.1100000003</v>
      </c>
      <c r="P45" s="14" t="s">
        <v>77</v>
      </c>
      <c r="Q45" s="13"/>
    </row>
    <row r="46" spans="1:17" s="6" customFormat="1" ht="19.5" customHeight="1">
      <c r="A46" s="18"/>
      <c r="B46" s="17" t="s">
        <v>76</v>
      </c>
      <c r="C46" s="17"/>
      <c r="D46" s="16"/>
      <c r="E46" s="15">
        <v>12501093.09</v>
      </c>
      <c r="F46" s="15">
        <v>196460.5</v>
      </c>
      <c r="G46" s="15">
        <v>181711.52</v>
      </c>
      <c r="H46" s="15">
        <v>0</v>
      </c>
      <c r="I46" s="15">
        <v>33656</v>
      </c>
      <c r="J46" s="15">
        <v>374943</v>
      </c>
      <c r="K46" s="15">
        <v>7530537</v>
      </c>
      <c r="L46" s="15">
        <v>8926445.0130000003</v>
      </c>
      <c r="M46" s="15">
        <v>2274146</v>
      </c>
      <c r="N46" s="15">
        <v>5222462</v>
      </c>
      <c r="O46" s="15">
        <v>1493895.11</v>
      </c>
      <c r="P46" s="14"/>
      <c r="Q46" s="13" t="s">
        <v>75</v>
      </c>
    </row>
    <row r="47" spans="1:17" s="6" customFormat="1" ht="19.5" customHeight="1">
      <c r="A47" s="18"/>
      <c r="B47" s="17" t="s">
        <v>74</v>
      </c>
      <c r="C47" s="17"/>
      <c r="D47" s="16"/>
      <c r="E47" s="15">
        <v>11890344.610000003</v>
      </c>
      <c r="F47" s="15">
        <v>170015</v>
      </c>
      <c r="G47" s="15">
        <v>195897.87</v>
      </c>
      <c r="H47" s="15">
        <v>100</v>
      </c>
      <c r="I47" s="15">
        <v>5027.5</v>
      </c>
      <c r="J47" s="15">
        <v>0</v>
      </c>
      <c r="K47" s="15">
        <v>12170273</v>
      </c>
      <c r="L47" s="15">
        <v>9823283.7000000011</v>
      </c>
      <c r="M47" s="15">
        <v>144040</v>
      </c>
      <c r="N47" s="15">
        <v>322681</v>
      </c>
      <c r="O47" s="15">
        <v>928174</v>
      </c>
      <c r="P47" s="14"/>
      <c r="Q47" s="13" t="s">
        <v>73</v>
      </c>
    </row>
    <row r="48" spans="1:17" s="6" customFormat="1" ht="19.5" customHeight="1">
      <c r="A48" s="18"/>
      <c r="B48" s="17" t="s">
        <v>72</v>
      </c>
      <c r="C48" s="17"/>
      <c r="D48" s="16"/>
      <c r="E48" s="15">
        <v>12688302.460000001</v>
      </c>
      <c r="F48" s="15">
        <v>142664.5</v>
      </c>
      <c r="G48" s="15">
        <v>150801.69</v>
      </c>
      <c r="H48" s="15">
        <v>0</v>
      </c>
      <c r="I48" s="15">
        <v>44067</v>
      </c>
      <c r="J48" s="15">
        <v>0</v>
      </c>
      <c r="K48" s="15">
        <v>10052620</v>
      </c>
      <c r="L48" s="15">
        <v>6629790.0299999993</v>
      </c>
      <c r="M48" s="15">
        <v>4769500</v>
      </c>
      <c r="N48" s="15">
        <v>4489224</v>
      </c>
      <c r="O48" s="15">
        <v>561916</v>
      </c>
      <c r="P48" s="14"/>
      <c r="Q48" s="13" t="s">
        <v>71</v>
      </c>
    </row>
    <row r="49" spans="1:17" s="6" customFormat="1" ht="19.5" customHeight="1">
      <c r="A49" s="18"/>
      <c r="B49" s="17" t="s">
        <v>70</v>
      </c>
      <c r="C49" s="17"/>
      <c r="D49" s="16"/>
      <c r="E49" s="15">
        <v>13616810.98</v>
      </c>
      <c r="F49" s="15">
        <v>203803.5</v>
      </c>
      <c r="G49" s="15">
        <v>67462.740000000005</v>
      </c>
      <c r="H49" s="15">
        <v>0</v>
      </c>
      <c r="I49" s="15">
        <v>28650</v>
      </c>
      <c r="J49" s="15">
        <v>0</v>
      </c>
      <c r="K49" s="15">
        <v>16584656</v>
      </c>
      <c r="L49" s="15">
        <v>11716747.309999999</v>
      </c>
      <c r="M49" s="15">
        <v>5580600</v>
      </c>
      <c r="N49" s="15">
        <v>529889</v>
      </c>
      <c r="O49" s="15">
        <v>1283474</v>
      </c>
      <c r="P49" s="50"/>
      <c r="Q49" s="49" t="s">
        <v>69</v>
      </c>
    </row>
    <row r="50" spans="1:17" s="6" customFormat="1" ht="19.5" customHeight="1">
      <c r="A50" s="18" t="s">
        <v>68</v>
      </c>
      <c r="B50" s="17"/>
      <c r="C50" s="17"/>
      <c r="D50" s="16"/>
      <c r="E50" s="15">
        <f>SUM(E51:E54)</f>
        <v>73063505.700000003</v>
      </c>
      <c r="F50" s="15">
        <f>SUM(F51:F54)</f>
        <v>755661.35</v>
      </c>
      <c r="G50" s="15">
        <f>SUM(G51:G54)</f>
        <v>1310327.6099999999</v>
      </c>
      <c r="H50" s="15">
        <f>SUM(H51:H54)</f>
        <v>0</v>
      </c>
      <c r="I50" s="15">
        <f>SUM(I51:I54)</f>
        <v>419710</v>
      </c>
      <c r="J50" s="15">
        <f>SUM(J51:J54)</f>
        <v>3236605</v>
      </c>
      <c r="K50" s="15">
        <f>SUM(K51:K54)</f>
        <v>101817560.5</v>
      </c>
      <c r="L50" s="15">
        <f>SUM(L51:L54)</f>
        <v>55085398.5</v>
      </c>
      <c r="M50" s="15">
        <f>SUM(M51:M54)</f>
        <v>22999935.699999999</v>
      </c>
      <c r="N50" s="15">
        <f>SUM(N51:N54)</f>
        <v>13171537.469999999</v>
      </c>
      <c r="O50" s="15">
        <f>SUM(O51:O54)</f>
        <v>12789617.969999999</v>
      </c>
      <c r="P50" s="50" t="s">
        <v>67</v>
      </c>
      <c r="Q50" s="49"/>
    </row>
    <row r="51" spans="1:17" s="6" customFormat="1" ht="19.5" customHeight="1">
      <c r="A51" s="18"/>
      <c r="B51" s="17" t="s">
        <v>66</v>
      </c>
      <c r="C51" s="17"/>
      <c r="D51" s="16"/>
      <c r="E51" s="15">
        <v>18877165.509999998</v>
      </c>
      <c r="F51" s="15">
        <v>2280</v>
      </c>
      <c r="G51" s="15">
        <v>278098.46999999997</v>
      </c>
      <c r="H51" s="15">
        <v>0</v>
      </c>
      <c r="I51" s="15">
        <v>181720</v>
      </c>
      <c r="J51" s="15">
        <v>384500</v>
      </c>
      <c r="K51" s="15">
        <v>24960054</v>
      </c>
      <c r="L51" s="15">
        <v>12780035.6</v>
      </c>
      <c r="M51" s="15">
        <v>4502180.7</v>
      </c>
      <c r="N51" s="15">
        <v>539763</v>
      </c>
      <c r="O51" s="15">
        <v>2392275.7000000002</v>
      </c>
      <c r="P51" s="50"/>
      <c r="Q51" s="49" t="s">
        <v>65</v>
      </c>
    </row>
    <row r="52" spans="1:17" s="6" customFormat="1" ht="19.5" customHeight="1">
      <c r="A52" s="18"/>
      <c r="B52" s="17" t="s">
        <v>64</v>
      </c>
      <c r="C52" s="17"/>
      <c r="D52" s="16"/>
      <c r="E52" s="15">
        <v>21104129.330000002</v>
      </c>
      <c r="F52" s="15">
        <v>184440.55</v>
      </c>
      <c r="G52" s="15">
        <v>509937.42</v>
      </c>
      <c r="H52" s="15">
        <v>0</v>
      </c>
      <c r="I52" s="15">
        <v>147870</v>
      </c>
      <c r="J52" s="15">
        <v>0</v>
      </c>
      <c r="K52" s="15">
        <v>25079658</v>
      </c>
      <c r="L52" s="15">
        <v>14936248.58</v>
      </c>
      <c r="M52" s="15">
        <v>5811872</v>
      </c>
      <c r="N52" s="15">
        <v>11230222.699999999</v>
      </c>
      <c r="O52" s="15">
        <v>4616628.22</v>
      </c>
      <c r="P52" s="50"/>
      <c r="Q52" s="49" t="s">
        <v>63</v>
      </c>
    </row>
    <row r="53" spans="1:17" s="6" customFormat="1" ht="19.5" customHeight="1">
      <c r="A53" s="18"/>
      <c r="B53" s="17" t="s">
        <v>62</v>
      </c>
      <c r="C53" s="17"/>
      <c r="D53" s="16"/>
      <c r="E53" s="15">
        <v>15497457.4</v>
      </c>
      <c r="F53" s="15">
        <v>323080</v>
      </c>
      <c r="G53" s="15">
        <v>240295.52</v>
      </c>
      <c r="H53" s="15">
        <v>0</v>
      </c>
      <c r="I53" s="15">
        <v>23520</v>
      </c>
      <c r="J53" s="15">
        <v>2677105</v>
      </c>
      <c r="K53" s="15">
        <v>28842152.5</v>
      </c>
      <c r="L53" s="15">
        <v>12771887.739999998</v>
      </c>
      <c r="M53" s="15">
        <v>3215100</v>
      </c>
      <c r="N53" s="15">
        <v>673643.6</v>
      </c>
      <c r="O53" s="15">
        <v>2668760</v>
      </c>
      <c r="P53" s="50"/>
      <c r="Q53" s="49" t="s">
        <v>61</v>
      </c>
    </row>
    <row r="54" spans="1:17" s="6" customFormat="1" ht="19.5" customHeight="1">
      <c r="A54" s="18"/>
      <c r="B54" s="17" t="s">
        <v>60</v>
      </c>
      <c r="C54" s="17"/>
      <c r="D54" s="16"/>
      <c r="E54" s="15">
        <v>17584753.459999997</v>
      </c>
      <c r="F54" s="15">
        <v>245860.8</v>
      </c>
      <c r="G54" s="15">
        <v>281996.2</v>
      </c>
      <c r="H54" s="15">
        <v>0</v>
      </c>
      <c r="I54" s="15">
        <v>66600</v>
      </c>
      <c r="J54" s="15">
        <v>175000</v>
      </c>
      <c r="K54" s="15">
        <v>22935696</v>
      </c>
      <c r="L54" s="15">
        <v>14597226.579999998</v>
      </c>
      <c r="M54" s="15">
        <v>9470783</v>
      </c>
      <c r="N54" s="15">
        <v>727908.17</v>
      </c>
      <c r="O54" s="15">
        <v>3111954.05</v>
      </c>
      <c r="P54" s="50"/>
      <c r="Q54" s="49" t="s">
        <v>59</v>
      </c>
    </row>
    <row r="55" spans="1:17" s="6" customFormat="1" ht="19.5" customHeight="1">
      <c r="A55" s="18" t="s">
        <v>58</v>
      </c>
      <c r="B55" s="17"/>
      <c r="C55" s="17"/>
      <c r="D55" s="16"/>
      <c r="E55" s="15">
        <f>SUM(E56:E59)</f>
        <v>57161481.530000001</v>
      </c>
      <c r="F55" s="15">
        <f>SUM(F56:F59)</f>
        <v>1134966</v>
      </c>
      <c r="G55" s="15">
        <f>SUM(G56:G59)</f>
        <v>1045472.79</v>
      </c>
      <c r="H55" s="15">
        <f>SUM(H56:H59)</f>
        <v>0</v>
      </c>
      <c r="I55" s="15">
        <f>SUM(I56:I59)</f>
        <v>266707.11</v>
      </c>
      <c r="J55" s="15">
        <f>SUM(J56:J59)</f>
        <v>0</v>
      </c>
      <c r="K55" s="15">
        <f>SUM(K56:K59)</f>
        <v>115325146.02</v>
      </c>
      <c r="L55" s="15">
        <f>SUM(L56:L59)</f>
        <v>51858094.239999995</v>
      </c>
      <c r="M55" s="15">
        <f>SUM(M56:M59)</f>
        <v>74730184.989999995</v>
      </c>
      <c r="N55" s="15">
        <f>SUM(N56:N59)</f>
        <v>2875225.08</v>
      </c>
      <c r="O55" s="15">
        <f>SUM(O56:O59)</f>
        <v>7843032</v>
      </c>
      <c r="P55" s="50" t="s">
        <v>57</v>
      </c>
      <c r="Q55" s="49"/>
    </row>
    <row r="56" spans="1:17" s="6" customFormat="1" ht="19.5" customHeight="1">
      <c r="A56" s="18"/>
      <c r="B56" s="17" t="s">
        <v>56</v>
      </c>
      <c r="C56" s="17"/>
      <c r="D56" s="16"/>
      <c r="E56" s="15">
        <v>16773716.390000001</v>
      </c>
      <c r="F56" s="15">
        <v>369681</v>
      </c>
      <c r="G56" s="15">
        <v>202988.91</v>
      </c>
      <c r="H56" s="15">
        <v>0</v>
      </c>
      <c r="I56" s="15">
        <v>80435.11</v>
      </c>
      <c r="J56" s="15">
        <v>0</v>
      </c>
      <c r="K56" s="15">
        <v>55565633</v>
      </c>
      <c r="L56" s="15">
        <v>17702987.969999999</v>
      </c>
      <c r="M56" s="15">
        <v>49201345.990000002</v>
      </c>
      <c r="N56" s="15">
        <v>1146752.08</v>
      </c>
      <c r="O56" s="15">
        <v>3342350</v>
      </c>
      <c r="P56" s="50"/>
      <c r="Q56" s="49" t="s">
        <v>55</v>
      </c>
    </row>
    <row r="57" spans="1:17" s="6" customFormat="1" ht="19.5" customHeight="1">
      <c r="A57" s="18"/>
      <c r="B57" s="17" t="s">
        <v>54</v>
      </c>
      <c r="C57" s="17"/>
      <c r="D57" s="16"/>
      <c r="E57" s="15">
        <v>14571746.85</v>
      </c>
      <c r="F57" s="15">
        <v>271638</v>
      </c>
      <c r="G57" s="15">
        <v>393703.29</v>
      </c>
      <c r="H57" s="15">
        <v>0</v>
      </c>
      <c r="I57" s="15">
        <v>54894</v>
      </c>
      <c r="J57" s="15">
        <v>0</v>
      </c>
      <c r="K57" s="15">
        <v>37343650</v>
      </c>
      <c r="L57" s="15">
        <v>15991470.439999999</v>
      </c>
      <c r="M57" s="15">
        <v>23149803.600000001</v>
      </c>
      <c r="N57" s="15">
        <v>934376</v>
      </c>
      <c r="O57" s="15">
        <v>1782732</v>
      </c>
      <c r="P57" s="50"/>
      <c r="Q57" s="49" t="s">
        <v>53</v>
      </c>
    </row>
    <row r="58" spans="1:17" s="6" customFormat="1" ht="19.5" customHeight="1">
      <c r="A58" s="18"/>
      <c r="B58" s="17" t="s">
        <v>52</v>
      </c>
      <c r="C58" s="17"/>
      <c r="D58" s="16"/>
      <c r="E58" s="15">
        <v>12239130.18</v>
      </c>
      <c r="F58" s="15">
        <v>58947</v>
      </c>
      <c r="G58" s="15">
        <v>187873.64</v>
      </c>
      <c r="H58" s="15">
        <v>0</v>
      </c>
      <c r="I58" s="15">
        <v>96200</v>
      </c>
      <c r="J58" s="15">
        <v>0</v>
      </c>
      <c r="K58" s="15">
        <v>9206758</v>
      </c>
      <c r="L58" s="15">
        <v>8313600.2000000002</v>
      </c>
      <c r="M58" s="15">
        <v>806974.1</v>
      </c>
      <c r="N58" s="15">
        <v>349874</v>
      </c>
      <c r="O58" s="15">
        <v>1072350</v>
      </c>
      <c r="P58" s="50"/>
      <c r="Q58" s="49" t="s">
        <v>51</v>
      </c>
    </row>
    <row r="59" spans="1:17" s="6" customFormat="1" ht="19.5" customHeight="1">
      <c r="A59" s="18"/>
      <c r="B59" s="17" t="s">
        <v>50</v>
      </c>
      <c r="C59" s="17"/>
      <c r="D59" s="16"/>
      <c r="E59" s="15">
        <v>13576888.110000001</v>
      </c>
      <c r="F59" s="15">
        <v>434700</v>
      </c>
      <c r="G59" s="15">
        <v>260906.95</v>
      </c>
      <c r="H59" s="15">
        <v>0</v>
      </c>
      <c r="I59" s="15">
        <v>35178</v>
      </c>
      <c r="J59" s="15">
        <v>0</v>
      </c>
      <c r="K59" s="15">
        <v>13209105.02</v>
      </c>
      <c r="L59" s="15">
        <v>9850035.629999999</v>
      </c>
      <c r="M59" s="15">
        <v>1572061.3</v>
      </c>
      <c r="N59" s="15">
        <v>444223</v>
      </c>
      <c r="O59" s="15">
        <v>1645600</v>
      </c>
      <c r="P59" s="50"/>
      <c r="Q59" s="49" t="s">
        <v>49</v>
      </c>
    </row>
    <row r="60" spans="1:17" s="6" customFormat="1" ht="2.25" customHeight="1">
      <c r="A60" s="18"/>
      <c r="B60" s="17"/>
      <c r="C60" s="17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50"/>
      <c r="Q60" s="49"/>
    </row>
    <row r="61" spans="1:17" s="6" customFormat="1" ht="2.25" customHeight="1">
      <c r="A61" s="18"/>
      <c r="B61" s="17"/>
      <c r="C61" s="17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50"/>
      <c r="Q61" s="49"/>
    </row>
    <row r="62" spans="1:17" s="47" customFormat="1">
      <c r="B62" s="48" t="s">
        <v>48</v>
      </c>
      <c r="C62" s="46">
        <v>16.3</v>
      </c>
      <c r="D62" s="48" t="s">
        <v>47</v>
      </c>
    </row>
    <row r="63" spans="1:17" s="43" customFormat="1" ht="21.75" customHeight="1">
      <c r="B63" s="47" t="s">
        <v>46</v>
      </c>
      <c r="C63" s="46">
        <v>16.3</v>
      </c>
      <c r="D63" s="45" t="s">
        <v>45</v>
      </c>
      <c r="Q63" s="44"/>
    </row>
    <row r="64" spans="1:17" s="43" customFormat="1" ht="3.75" customHeight="1">
      <c r="B64" s="47"/>
      <c r="C64" s="46"/>
      <c r="D64" s="45"/>
      <c r="Q64" s="44"/>
    </row>
    <row r="65" spans="1:17" ht="6" customHeight="1">
      <c r="Q65" s="42"/>
    </row>
    <row r="66" spans="1:17" s="6" customFormat="1" ht="18" customHeight="1">
      <c r="A66" s="41" t="s">
        <v>44</v>
      </c>
      <c r="B66" s="41"/>
      <c r="C66" s="41"/>
      <c r="D66" s="40"/>
      <c r="E66" s="37" t="s">
        <v>43</v>
      </c>
      <c r="F66" s="41"/>
      <c r="G66" s="41"/>
      <c r="H66" s="41"/>
      <c r="I66" s="41"/>
      <c r="J66" s="41"/>
      <c r="K66" s="40"/>
      <c r="L66" s="39" t="s">
        <v>39</v>
      </c>
      <c r="M66" s="38"/>
      <c r="N66" s="38"/>
      <c r="O66" s="38"/>
      <c r="P66" s="37" t="s">
        <v>42</v>
      </c>
      <c r="Q66" s="36"/>
    </row>
    <row r="67" spans="1:17" s="6" customFormat="1" ht="18" customHeight="1">
      <c r="A67" s="29"/>
      <c r="B67" s="29"/>
      <c r="C67" s="29"/>
      <c r="D67" s="28"/>
      <c r="E67" s="35" t="s">
        <v>41</v>
      </c>
      <c r="F67" s="24"/>
      <c r="G67" s="24"/>
      <c r="H67" s="24"/>
      <c r="I67" s="24"/>
      <c r="J67" s="24"/>
      <c r="K67" s="23"/>
      <c r="L67" s="34" t="s">
        <v>14</v>
      </c>
      <c r="M67" s="33"/>
      <c r="N67" s="33"/>
      <c r="O67" s="33"/>
      <c r="P67" s="26"/>
      <c r="Q67" s="25"/>
    </row>
    <row r="68" spans="1:17" s="6" customFormat="1" ht="18" customHeight="1">
      <c r="A68" s="29"/>
      <c r="B68" s="29"/>
      <c r="C68" s="29"/>
      <c r="D68" s="28"/>
      <c r="E68" s="31"/>
      <c r="F68" s="31" t="s">
        <v>40</v>
      </c>
      <c r="G68" s="31"/>
      <c r="H68" s="31"/>
      <c r="I68" s="31"/>
      <c r="J68" s="32"/>
      <c r="L68" s="30"/>
      <c r="M68" s="30" t="s">
        <v>39</v>
      </c>
      <c r="N68" s="30" t="s">
        <v>39</v>
      </c>
      <c r="O68" s="30" t="s">
        <v>39</v>
      </c>
      <c r="P68" s="26"/>
      <c r="Q68" s="25"/>
    </row>
    <row r="69" spans="1:17" s="6" customFormat="1" ht="18" customHeight="1">
      <c r="A69" s="29"/>
      <c r="B69" s="29"/>
      <c r="C69" s="29"/>
      <c r="D69" s="28"/>
      <c r="E69" s="31" t="s">
        <v>38</v>
      </c>
      <c r="F69" s="31" t="s">
        <v>37</v>
      </c>
      <c r="G69" s="31" t="s">
        <v>36</v>
      </c>
      <c r="H69" s="31" t="s">
        <v>35</v>
      </c>
      <c r="I69" s="31" t="s">
        <v>34</v>
      </c>
      <c r="J69" s="30" t="s">
        <v>33</v>
      </c>
      <c r="K69" s="30" t="s">
        <v>32</v>
      </c>
      <c r="L69" s="30" t="s">
        <v>31</v>
      </c>
      <c r="M69" s="30" t="s">
        <v>30</v>
      </c>
      <c r="N69" s="30" t="s">
        <v>29</v>
      </c>
      <c r="O69" s="30" t="s">
        <v>28</v>
      </c>
      <c r="P69" s="26"/>
      <c r="Q69" s="25"/>
    </row>
    <row r="70" spans="1:17" s="6" customFormat="1" ht="18" customHeight="1">
      <c r="A70" s="29"/>
      <c r="B70" s="29"/>
      <c r="C70" s="29"/>
      <c r="D70" s="28"/>
      <c r="E70" s="27" t="s">
        <v>27</v>
      </c>
      <c r="F70" s="27" t="s">
        <v>26</v>
      </c>
      <c r="G70" s="27" t="s">
        <v>25</v>
      </c>
      <c r="H70" s="27" t="s">
        <v>24</v>
      </c>
      <c r="I70" s="27" t="s">
        <v>23</v>
      </c>
      <c r="J70" s="27" t="s">
        <v>22</v>
      </c>
      <c r="K70" s="27" t="s">
        <v>21</v>
      </c>
      <c r="L70" s="27" t="s">
        <v>20</v>
      </c>
      <c r="M70" s="27" t="s">
        <v>19</v>
      </c>
      <c r="N70" s="27" t="s">
        <v>18</v>
      </c>
      <c r="O70" s="27" t="s">
        <v>17</v>
      </c>
      <c r="P70" s="26"/>
      <c r="Q70" s="25"/>
    </row>
    <row r="71" spans="1:17" s="6" customFormat="1" ht="18" customHeight="1">
      <c r="A71" s="24"/>
      <c r="B71" s="24"/>
      <c r="C71" s="24"/>
      <c r="D71" s="23"/>
      <c r="E71" s="22" t="s">
        <v>16</v>
      </c>
      <c r="F71" s="22"/>
      <c r="G71" s="22"/>
      <c r="H71" s="22" t="s">
        <v>15</v>
      </c>
      <c r="I71" s="22"/>
      <c r="J71" s="22"/>
      <c r="K71" s="22"/>
      <c r="L71" s="22" t="s">
        <v>14</v>
      </c>
      <c r="M71" s="22" t="s">
        <v>13</v>
      </c>
      <c r="N71" s="22" t="s">
        <v>12</v>
      </c>
      <c r="O71" s="22" t="s">
        <v>12</v>
      </c>
      <c r="P71" s="21"/>
      <c r="Q71" s="20"/>
    </row>
    <row r="72" spans="1:17" s="6" customFormat="1" ht="19.5" customHeight="1">
      <c r="A72" s="18" t="s">
        <v>11</v>
      </c>
      <c r="B72" s="18"/>
      <c r="C72" s="18"/>
      <c r="D72" s="18"/>
      <c r="E72" s="15">
        <f>SUM(E73:E76)</f>
        <v>57125437.00999999</v>
      </c>
      <c r="F72" s="15">
        <f>SUM(F73:F76)</f>
        <v>772202.96</v>
      </c>
      <c r="G72" s="15">
        <f>SUM(G73:G76)</f>
        <v>466790.11</v>
      </c>
      <c r="H72" s="15">
        <f>SUM(H73:H76)</f>
        <v>122024.03</v>
      </c>
      <c r="I72" s="15">
        <f>SUM(I73:I76)</f>
        <v>273429.40000000002</v>
      </c>
      <c r="J72" s="15">
        <f>SUM(J73:J76)</f>
        <v>4752117.21</v>
      </c>
      <c r="K72" s="15">
        <f>SUM(K73:K76)</f>
        <v>118445668.2</v>
      </c>
      <c r="L72" s="15">
        <f>SUM(L73:L76)</f>
        <v>48661992.959999993</v>
      </c>
      <c r="M72" s="15">
        <f>SUM(M73:M76)</f>
        <v>9392201.7800000012</v>
      </c>
      <c r="N72" s="15">
        <f>SUM(N73:N76)</f>
        <v>3788005.2600000002</v>
      </c>
      <c r="O72" s="15">
        <f>SUM(O73:O76)</f>
        <v>13063381</v>
      </c>
      <c r="P72" s="14" t="s">
        <v>10</v>
      </c>
      <c r="Q72" s="19"/>
    </row>
    <row r="73" spans="1:17" s="6" customFormat="1" ht="19.5" customHeight="1">
      <c r="A73" s="18"/>
      <c r="B73" s="17" t="s">
        <v>9</v>
      </c>
      <c r="C73" s="17"/>
      <c r="D73" s="16"/>
      <c r="E73" s="15">
        <v>12231624.159999996</v>
      </c>
      <c r="F73" s="15">
        <v>52745.42</v>
      </c>
      <c r="G73" s="15">
        <v>0</v>
      </c>
      <c r="H73" s="15">
        <v>53190.03</v>
      </c>
      <c r="I73" s="15">
        <v>67670</v>
      </c>
      <c r="J73" s="15">
        <v>0</v>
      </c>
      <c r="K73" s="15">
        <v>80232557</v>
      </c>
      <c r="L73" s="15">
        <v>9841616.4200000018</v>
      </c>
      <c r="M73" s="15">
        <v>2258700.7800000003</v>
      </c>
      <c r="N73" s="15">
        <v>582641</v>
      </c>
      <c r="O73" s="15">
        <v>1367500</v>
      </c>
      <c r="P73" s="14"/>
      <c r="Q73" s="13" t="s">
        <v>8</v>
      </c>
    </row>
    <row r="74" spans="1:17" s="6" customFormat="1" ht="19.5" customHeight="1">
      <c r="A74" s="18"/>
      <c r="B74" s="17" t="s">
        <v>7</v>
      </c>
      <c r="C74" s="17"/>
      <c r="D74" s="16"/>
      <c r="E74" s="15">
        <v>17158297.059999999</v>
      </c>
      <c r="F74" s="15">
        <v>496883.75</v>
      </c>
      <c r="G74" s="15">
        <v>156669.03</v>
      </c>
      <c r="H74" s="15">
        <v>0</v>
      </c>
      <c r="I74" s="15">
        <v>98902</v>
      </c>
      <c r="J74" s="15">
        <v>4361007.24</v>
      </c>
      <c r="K74" s="15">
        <v>13939608</v>
      </c>
      <c r="L74" s="15">
        <v>16967388.619999997</v>
      </c>
      <c r="M74" s="15">
        <v>133200</v>
      </c>
      <c r="N74" s="15">
        <v>876185.12</v>
      </c>
      <c r="O74" s="15">
        <v>1746242</v>
      </c>
      <c r="P74" s="14"/>
      <c r="Q74" s="13" t="s">
        <v>6</v>
      </c>
    </row>
    <row r="75" spans="1:17" s="6" customFormat="1" ht="19.5" customHeight="1">
      <c r="A75" s="18"/>
      <c r="B75" s="17" t="s">
        <v>5</v>
      </c>
      <c r="C75" s="17"/>
      <c r="D75" s="16"/>
      <c r="E75" s="15">
        <v>12685764.849999998</v>
      </c>
      <c r="F75" s="15">
        <v>156246.78999999998</v>
      </c>
      <c r="G75" s="15">
        <v>146579.19</v>
      </c>
      <c r="H75" s="15">
        <v>68834</v>
      </c>
      <c r="I75" s="15">
        <v>67657.399999999994</v>
      </c>
      <c r="J75" s="15">
        <v>391109.97</v>
      </c>
      <c r="K75" s="15">
        <v>10417903.199999999</v>
      </c>
      <c r="L75" s="15">
        <v>10091149.34</v>
      </c>
      <c r="M75" s="15">
        <v>3138911</v>
      </c>
      <c r="N75" s="15">
        <v>756904.14</v>
      </c>
      <c r="O75" s="15">
        <v>1508040</v>
      </c>
      <c r="P75" s="14"/>
      <c r="Q75" s="13" t="s">
        <v>4</v>
      </c>
    </row>
    <row r="76" spans="1:17" s="6" customFormat="1" ht="19.5" customHeight="1">
      <c r="A76" s="12"/>
      <c r="B76" s="11" t="s">
        <v>3</v>
      </c>
      <c r="C76" s="11"/>
      <c r="D76" s="10"/>
      <c r="E76" s="9">
        <v>15049750.939999999</v>
      </c>
      <c r="F76" s="9">
        <v>66327</v>
      </c>
      <c r="G76" s="9">
        <v>163541.89000000001</v>
      </c>
      <c r="H76" s="9">
        <v>0</v>
      </c>
      <c r="I76" s="9">
        <v>39200</v>
      </c>
      <c r="J76" s="9">
        <v>0</v>
      </c>
      <c r="K76" s="9">
        <v>13855600</v>
      </c>
      <c r="L76" s="9">
        <v>11761838.580000002</v>
      </c>
      <c r="M76" s="9">
        <v>3861390</v>
      </c>
      <c r="N76" s="9">
        <v>1572275</v>
      </c>
      <c r="O76" s="9">
        <v>8441599</v>
      </c>
      <c r="P76" s="8"/>
      <c r="Q76" s="7" t="s">
        <v>2</v>
      </c>
    </row>
    <row r="77" spans="1:17" ht="24" customHeight="1">
      <c r="A77" s="5"/>
      <c r="B77" s="4" t="s">
        <v>1</v>
      </c>
      <c r="C77" s="4"/>
      <c r="D77" s="4"/>
      <c r="E77" s="4"/>
      <c r="F77" s="4"/>
      <c r="G77" s="4"/>
      <c r="H77" s="4"/>
      <c r="I77" s="4"/>
      <c r="J77" s="4"/>
    </row>
    <row r="78" spans="1:17" ht="24" customHeight="1">
      <c r="A78" s="3"/>
      <c r="B78" s="3" t="s">
        <v>0</v>
      </c>
      <c r="C78" s="3"/>
      <c r="D78" s="3"/>
      <c r="E78" s="3"/>
      <c r="F78" s="3"/>
      <c r="G78" s="3"/>
      <c r="H78" s="3"/>
    </row>
    <row r="79" spans="1:17" ht="224.25" customHeight="1">
      <c r="A79" s="2"/>
      <c r="B79" s="2"/>
      <c r="C79" s="2"/>
      <c r="D79" s="2"/>
      <c r="E79" s="2"/>
      <c r="F79" s="2"/>
      <c r="G79" s="2"/>
      <c r="H79" s="2"/>
    </row>
  </sheetData>
  <mergeCells count="20">
    <mergeCell ref="A66:D71"/>
    <mergeCell ref="E66:K66"/>
    <mergeCell ref="L66:O66"/>
    <mergeCell ref="P66:Q71"/>
    <mergeCell ref="E67:K67"/>
    <mergeCell ref="L67:O67"/>
    <mergeCell ref="A11:D11"/>
    <mergeCell ref="P11:Q11"/>
    <mergeCell ref="A36:D41"/>
    <mergeCell ref="E36:K36"/>
    <mergeCell ref="L36:O36"/>
    <mergeCell ref="P36:Q41"/>
    <mergeCell ref="E37:K37"/>
    <mergeCell ref="L37:O37"/>
    <mergeCell ref="A5:D10"/>
    <mergeCell ref="E5:K5"/>
    <mergeCell ref="L5:O5"/>
    <mergeCell ref="P5:Q10"/>
    <mergeCell ref="E6:K6"/>
    <mergeCell ref="L6:O6"/>
  </mergeCells>
  <pageMargins left="0.15748031496062992" right="0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 D</vt:lpstr>
      <vt:lpstr>'T-16.3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2014-09-25T04:41:29Z</cp:lastPrinted>
  <dcterms:created xsi:type="dcterms:W3CDTF">2014-09-25T04:41:08Z</dcterms:created>
  <dcterms:modified xsi:type="dcterms:W3CDTF">2014-09-25T04:42:25Z</dcterms:modified>
</cp:coreProperties>
</file>