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105" windowWidth="9720" windowHeight="5970" tabRatio="759"/>
  </bookViews>
  <sheets>
    <sheet name="T-16.3" sheetId="21" r:id="rId1"/>
  </sheets>
  <calcPr calcId="125725"/>
</workbook>
</file>

<file path=xl/calcChain.xml><?xml version="1.0" encoding="utf-8"?>
<calcChain xmlns="http://schemas.openxmlformats.org/spreadsheetml/2006/main">
  <c r="D47" i="21"/>
  <c r="E47"/>
  <c r="F47"/>
  <c r="G47"/>
  <c r="H47"/>
  <c r="I47"/>
  <c r="J47"/>
  <c r="K47"/>
  <c r="L47"/>
  <c r="L39"/>
  <c r="K39"/>
  <c r="J39"/>
  <c r="I39"/>
  <c r="H39"/>
  <c r="G39"/>
  <c r="F39"/>
  <c r="E39"/>
  <c r="D39"/>
  <c r="L13"/>
  <c r="K13"/>
  <c r="J13"/>
  <c r="I13"/>
  <c r="H13"/>
  <c r="G13"/>
  <c r="F13"/>
  <c r="E13"/>
  <c r="D13"/>
  <c r="L12" l="1"/>
  <c r="K12"/>
  <c r="J12"/>
  <c r="I12"/>
  <c r="H12"/>
  <c r="G12"/>
  <c r="F12"/>
  <c r="E12"/>
  <c r="D12"/>
</calcChain>
</file>

<file path=xl/sharedStrings.xml><?xml version="1.0" encoding="utf-8"?>
<sst xmlns="http://schemas.openxmlformats.org/spreadsheetml/2006/main" count="149" uniqueCount="102">
  <si>
    <t>Total</t>
  </si>
  <si>
    <t xml:space="preserve">ตาราง   </t>
  </si>
  <si>
    <t xml:space="preserve">TABLE </t>
  </si>
  <si>
    <t>Organization</t>
  </si>
  <si>
    <t>ภาษีอากร</t>
  </si>
  <si>
    <t>ทรัพย์สิน</t>
  </si>
  <si>
    <t>สาธารณูปโภค</t>
  </si>
  <si>
    <t>Revenue</t>
  </si>
  <si>
    <t>Fees and fines</t>
  </si>
  <si>
    <t>Property</t>
  </si>
  <si>
    <t>Miscellaneous</t>
  </si>
  <si>
    <t>เงินอุดหนุน</t>
  </si>
  <si>
    <t>Subsidies</t>
  </si>
  <si>
    <t xml:space="preserve">รายได้ </t>
  </si>
  <si>
    <t>รายจ่าย</t>
  </si>
  <si>
    <t>Expenditure</t>
  </si>
  <si>
    <t>รายจ่ายประจำ</t>
  </si>
  <si>
    <t>Permanent</t>
  </si>
  <si>
    <t xml:space="preserve">Expenditure  of </t>
  </si>
  <si>
    <t>Central</t>
  </si>
  <si>
    <t>expenditure</t>
  </si>
  <si>
    <t>Taxes and</t>
  </si>
  <si>
    <t>ค่าธรรมเนียม</t>
  </si>
  <si>
    <t>ค่าปรับ</t>
  </si>
  <si>
    <t>Public</t>
  </si>
  <si>
    <t>utilities</t>
  </si>
  <si>
    <t>เบ็ดเตล็ด</t>
  </si>
  <si>
    <t>duties</t>
  </si>
  <si>
    <t>investment</t>
  </si>
  <si>
    <t xml:space="preserve">District/Subdistrict </t>
  </si>
  <si>
    <t>Administration</t>
  </si>
  <si>
    <t xml:space="preserve"> </t>
  </si>
  <si>
    <t>ACTUAL REVENUE AND EXPENDITURE OF SUBDISTRICT ADMINISTRATION ORGANIZATION  BY TYPE, DISTRICT AND SUBDISTRICT</t>
  </si>
  <si>
    <t>เพื่อการลงทุน</t>
  </si>
  <si>
    <t>งบกลาง</t>
  </si>
  <si>
    <t>ยอดรวม</t>
  </si>
  <si>
    <t>อำเภอเมืองสมุทรสาคร</t>
  </si>
  <si>
    <t>อำเภอกระทุ่มแบน</t>
  </si>
  <si>
    <t>อำเภอบ้านแพ้ว</t>
  </si>
  <si>
    <t xml:space="preserve">        บางกระเจ้า</t>
  </si>
  <si>
    <t xml:space="preserve">        ท่าทราย</t>
  </si>
  <si>
    <t xml:space="preserve">        บางน้ำจืด</t>
  </si>
  <si>
    <t xml:space="preserve">        คอกกระบือ</t>
  </si>
  <si>
    <t xml:space="preserve">        โคกขาม</t>
  </si>
  <si>
    <t xml:space="preserve">        บางโทรัด</t>
  </si>
  <si>
    <t xml:space="preserve">        บ้านเกาะ</t>
  </si>
  <si>
    <t xml:space="preserve">        ชัยมงคล</t>
  </si>
  <si>
    <t xml:space="preserve">        บ้านบ่อ</t>
  </si>
  <si>
    <t xml:space="preserve">        กาหลง</t>
  </si>
  <si>
    <t xml:space="preserve">        นาโคก</t>
  </si>
  <si>
    <t xml:space="preserve">        พันท้ายนรสิงห์</t>
  </si>
  <si>
    <t xml:space="preserve">        ท่าไม้</t>
  </si>
  <si>
    <t xml:space="preserve">        คลองมะเดื่อ</t>
  </si>
  <si>
    <t xml:space="preserve">        ท่าเสา</t>
  </si>
  <si>
    <t xml:space="preserve">        แคราย</t>
  </si>
  <si>
    <t xml:space="preserve">        บางยาง</t>
  </si>
  <si>
    <t xml:space="preserve">        หนองนกไข่</t>
  </si>
  <si>
    <t xml:space="preserve">        หลักสาม</t>
  </si>
  <si>
    <t xml:space="preserve">        บ้านแพ้ว</t>
  </si>
  <si>
    <t xml:space="preserve">        หลักสอง</t>
  </si>
  <si>
    <t xml:space="preserve">        เจ็ดริ้ว</t>
  </si>
  <si>
    <t xml:space="preserve">        คลองตัน</t>
  </si>
  <si>
    <t xml:space="preserve">        สวนส้ม</t>
  </si>
  <si>
    <t xml:space="preserve">        อำแพง</t>
  </si>
  <si>
    <t xml:space="preserve">           ที่มา :  สำนักงานท้องถิ่นจังหวัดสมุทรสาคร</t>
  </si>
  <si>
    <t xml:space="preserve">      Source :  Samut Sakhon Provincial Local Office</t>
  </si>
  <si>
    <t>Mueang Samut Sakhon District</t>
  </si>
  <si>
    <t>Chai Mongkol</t>
  </si>
  <si>
    <t xml:space="preserve">Bang Krachao </t>
  </si>
  <si>
    <t xml:space="preserve">Tha Chai </t>
  </si>
  <si>
    <t xml:space="preserve">Bang Nam Jued </t>
  </si>
  <si>
    <t xml:space="preserve">Khok Kra Bue </t>
  </si>
  <si>
    <t xml:space="preserve">Khok Kham </t>
  </si>
  <si>
    <t xml:space="preserve">Bang Thorat </t>
  </si>
  <si>
    <t xml:space="preserve">Ban Khao </t>
  </si>
  <si>
    <t xml:space="preserve">Ban Bo </t>
  </si>
  <si>
    <t xml:space="preserve">Ka Long </t>
  </si>
  <si>
    <t xml:space="preserve">Na Khok </t>
  </si>
  <si>
    <t xml:space="preserve">Pan Thai Norasing </t>
  </si>
  <si>
    <t>Krathum Baen District</t>
  </si>
  <si>
    <t xml:space="preserve">Tha Mai </t>
  </si>
  <si>
    <t xml:space="preserve">Klong Madue </t>
  </si>
  <si>
    <t xml:space="preserve">Tha Sao </t>
  </si>
  <si>
    <t xml:space="preserve">Kae Rai </t>
  </si>
  <si>
    <t xml:space="preserve">Bang Yang </t>
  </si>
  <si>
    <t xml:space="preserve">Nong Nok Khai </t>
  </si>
  <si>
    <t>Ban Phaeo District</t>
  </si>
  <si>
    <t xml:space="preserve">Lak Sam </t>
  </si>
  <si>
    <t xml:space="preserve">Ban Phaeo </t>
  </si>
  <si>
    <t xml:space="preserve">Lak Song </t>
  </si>
  <si>
    <t xml:space="preserve">Jed Reaw </t>
  </si>
  <si>
    <t>Klong Tan</t>
  </si>
  <si>
    <t xml:space="preserve">Suan Som </t>
  </si>
  <si>
    <t xml:space="preserve">Am Phang </t>
  </si>
  <si>
    <t xml:space="preserve">        ดอนไก่ดี</t>
  </si>
  <si>
    <t>Don Kaikee</t>
  </si>
  <si>
    <t>-</t>
  </si>
  <si>
    <t>190.592.96</t>
  </si>
  <si>
    <t>รายรับ และรายจ่ายจริงขององค์การบริหารส่วนตำบล จำแนกตามประเภท  เป็นรายอำเภอ และองค์การบริหารส่วนตำบล  ปีงบประมาณ 2555</t>
  </si>
  <si>
    <t>ADMINISTRATION ORGANIZATION: FISCAL YEAR 2012</t>
  </si>
  <si>
    <t>รายรับ และรายจ่ายจริงขององค์การบริหารส่วนตำบล จำแนกตามประเภท  เป็นรายอำเภอ และองค์การบริหารส่วนตำบล  ปีงบประมาณ 2555  (ต่อ)</t>
  </si>
  <si>
    <t>ADMINISTRATION ORGANIZATION: FISCAL YEAR 2012 (Contd.)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</si>
</sst>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0.0"/>
    <numFmt numFmtId="190" formatCode="#,##0.00____"/>
    <numFmt numFmtId="191" formatCode="#,##0.00______"/>
    <numFmt numFmtId="192" formatCode="#,##0.00________"/>
  </numFmts>
  <fonts count="16">
    <font>
      <sz val="14"/>
      <name val="Cordia New"/>
      <charset val="222"/>
    </font>
    <font>
      <sz val="8"/>
      <name val="Cordia New"/>
      <family val="2"/>
    </font>
    <font>
      <b/>
      <sz val="14"/>
      <name val="Cordia New"/>
      <family val="2"/>
    </font>
    <font>
      <b/>
      <sz val="13"/>
      <name val="Cordia New"/>
      <family val="2"/>
    </font>
    <font>
      <sz val="14"/>
      <name val="Cordia New"/>
      <family val="2"/>
    </font>
    <font>
      <sz val="13"/>
      <name val="Cordia New"/>
      <family val="2"/>
    </font>
    <font>
      <sz val="12"/>
      <name val="Cordia New"/>
      <family val="2"/>
    </font>
    <font>
      <b/>
      <sz val="12"/>
      <name val="Cordia New"/>
      <family val="2"/>
    </font>
    <font>
      <sz val="14"/>
      <name val="Cordia New"/>
      <family val="2"/>
    </font>
    <font>
      <sz val="11"/>
      <name val="Cordia New"/>
      <family val="2"/>
    </font>
    <font>
      <b/>
      <sz val="11"/>
      <name val="Cordia New"/>
      <family val="2"/>
    </font>
    <font>
      <sz val="10"/>
      <name val="Cordia New"/>
      <family val="2"/>
    </font>
    <font>
      <sz val="11"/>
      <color rgb="FFFF0000"/>
      <name val="Cordia New"/>
      <family val="2"/>
    </font>
    <font>
      <b/>
      <sz val="9"/>
      <name val="Cordia New"/>
      <family val="2"/>
    </font>
    <font>
      <sz val="9"/>
      <color rgb="FFFF0000"/>
      <name val="Cordia New"/>
      <family val="2"/>
    </font>
    <font>
      <sz val="9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19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/>
    </xf>
    <xf numFmtId="187" fontId="2" fillId="2" borderId="0" xfId="0" applyNumberFormat="1" applyFont="1" applyFill="1" applyAlignment="1">
      <alignment horizontal="center"/>
    </xf>
    <xf numFmtId="0" fontId="3" fillId="2" borderId="0" xfId="0" applyFont="1" applyFill="1" applyBorder="1"/>
    <xf numFmtId="0" fontId="5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4" fillId="2" borderId="4" xfId="0" applyFont="1" applyFill="1" applyBorder="1"/>
    <xf numFmtId="0" fontId="4" fillId="2" borderId="6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Border="1"/>
    <xf numFmtId="0" fontId="6" fillId="2" borderId="0" xfId="0" applyFont="1" applyFill="1" applyAlignment="1"/>
    <xf numFmtId="0" fontId="10" fillId="2" borderId="4" xfId="0" applyFont="1" applyFill="1" applyBorder="1" applyAlignment="1">
      <alignment horizontal="center"/>
    </xf>
    <xf numFmtId="0" fontId="10" fillId="2" borderId="0" xfId="0" applyFont="1" applyFill="1"/>
    <xf numFmtId="0" fontId="10" fillId="2" borderId="6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0" fillId="2" borderId="0" xfId="0" applyFont="1" applyFill="1" applyBorder="1"/>
    <xf numFmtId="0" fontId="9" fillId="2" borderId="0" xfId="0" applyFont="1" applyFill="1" applyBorder="1"/>
    <xf numFmtId="0" fontId="9" fillId="2" borderId="0" xfId="0" applyFont="1" applyFill="1" applyAlignment="1"/>
    <xf numFmtId="0" fontId="9" fillId="2" borderId="6" xfId="0" applyFont="1" applyFill="1" applyBorder="1"/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vertical="center"/>
    </xf>
    <xf numFmtId="0" fontId="10" fillId="2" borderId="6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7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43" fontId="9" fillId="2" borderId="0" xfId="1" applyFont="1" applyFill="1" applyBorder="1" applyAlignment="1"/>
    <xf numFmtId="43" fontId="9" fillId="2" borderId="0" xfId="1" applyFont="1" applyFill="1" applyBorder="1"/>
    <xf numFmtId="43" fontId="9" fillId="2" borderId="0" xfId="1" applyFont="1" applyFill="1" applyBorder="1" applyAlignment="1">
      <alignment horizontal="right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1" fillId="2" borderId="0" xfId="0" applyFont="1" applyFill="1" applyAlignment="1"/>
    <xf numFmtId="0" fontId="5" fillId="2" borderId="0" xfId="0" applyFont="1" applyFill="1" applyBorder="1" applyAlignment="1">
      <alignment horizontal="left"/>
    </xf>
    <xf numFmtId="187" fontId="5" fillId="2" borderId="0" xfId="0" applyNumberFormat="1" applyFont="1" applyFill="1" applyAlignment="1">
      <alignment horizontal="center"/>
    </xf>
    <xf numFmtId="190" fontId="13" fillId="2" borderId="4" xfId="1" applyNumberFormat="1" applyFont="1" applyFill="1" applyBorder="1" applyAlignment="1">
      <alignment horizontal="right"/>
    </xf>
    <xf numFmtId="190" fontId="14" fillId="2" borderId="4" xfId="1" applyNumberFormat="1" applyFont="1" applyFill="1" applyBorder="1" applyAlignment="1">
      <alignment horizontal="right"/>
    </xf>
    <xf numFmtId="190" fontId="15" fillId="2" borderId="4" xfId="1" applyNumberFormat="1" applyFont="1" applyFill="1" applyBorder="1" applyAlignment="1">
      <alignment horizontal="right"/>
    </xf>
    <xf numFmtId="191" fontId="13" fillId="2" borderId="4" xfId="1" applyNumberFormat="1" applyFont="1" applyFill="1" applyBorder="1" applyAlignment="1">
      <alignment horizontal="right"/>
    </xf>
    <xf numFmtId="191" fontId="14" fillId="2" borderId="4" xfId="1" applyNumberFormat="1" applyFont="1" applyFill="1" applyBorder="1" applyAlignment="1">
      <alignment horizontal="right"/>
    </xf>
    <xf numFmtId="191" fontId="14" fillId="2" borderId="2" xfId="1" applyNumberFormat="1" applyFont="1" applyFill="1" applyBorder="1" applyAlignment="1">
      <alignment horizontal="right"/>
    </xf>
    <xf numFmtId="191" fontId="15" fillId="2" borderId="4" xfId="1" applyNumberFormat="1" applyFont="1" applyFill="1" applyBorder="1" applyAlignment="1">
      <alignment horizontal="right"/>
    </xf>
    <xf numFmtId="191" fontId="15" fillId="2" borderId="2" xfId="1" applyNumberFormat="1" applyFont="1" applyFill="1" applyBorder="1" applyAlignment="1">
      <alignment horizontal="right"/>
    </xf>
    <xf numFmtId="191" fontId="14" fillId="2" borderId="4" xfId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87" fontId="4" fillId="2" borderId="0" xfId="0" applyNumberFormat="1" applyFont="1" applyFill="1" applyAlignment="1">
      <alignment horizontal="center"/>
    </xf>
    <xf numFmtId="190" fontId="14" fillId="2" borderId="4" xfId="1" applyNumberFormat="1" applyFont="1" applyFill="1" applyBorder="1" applyAlignment="1">
      <alignment vertical="center"/>
    </xf>
    <xf numFmtId="190" fontId="13" fillId="2" borderId="4" xfId="1" applyNumberFormat="1" applyFont="1" applyFill="1" applyBorder="1" applyAlignment="1">
      <alignment vertical="center"/>
    </xf>
    <xf numFmtId="190" fontId="15" fillId="2" borderId="5" xfId="1" applyNumberFormat="1" applyFont="1" applyFill="1" applyBorder="1" applyAlignment="1">
      <alignment vertical="center"/>
    </xf>
    <xf numFmtId="190" fontId="14" fillId="2" borderId="4" xfId="1" applyNumberFormat="1" applyFont="1" applyFill="1" applyBorder="1" applyAlignment="1">
      <alignment horizontal="center" vertical="center"/>
    </xf>
    <xf numFmtId="190" fontId="15" fillId="2" borderId="5" xfId="1" applyNumberFormat="1" applyFont="1" applyFill="1" applyBorder="1" applyAlignment="1">
      <alignment horizontal="center" vertical="center"/>
    </xf>
    <xf numFmtId="191" fontId="13" fillId="2" borderId="4" xfId="1" applyNumberFormat="1" applyFont="1" applyFill="1" applyBorder="1" applyAlignment="1">
      <alignment vertical="center"/>
    </xf>
    <xf numFmtId="191" fontId="14" fillId="2" borderId="4" xfId="1" applyNumberFormat="1" applyFont="1" applyFill="1" applyBorder="1" applyAlignment="1">
      <alignment vertical="center"/>
    </xf>
    <xf numFmtId="191" fontId="15" fillId="2" borderId="5" xfId="1" applyNumberFormat="1" applyFont="1" applyFill="1" applyBorder="1" applyAlignment="1">
      <alignment vertical="center"/>
    </xf>
    <xf numFmtId="192" fontId="13" fillId="2" borderId="4" xfId="1" applyNumberFormat="1" applyFont="1" applyFill="1" applyBorder="1" applyAlignment="1">
      <alignment vertical="center"/>
    </xf>
    <xf numFmtId="192" fontId="14" fillId="2" borderId="4" xfId="1" applyNumberFormat="1" applyFont="1" applyFill="1" applyBorder="1" applyAlignment="1">
      <alignment vertical="center"/>
    </xf>
    <xf numFmtId="192" fontId="15" fillId="2" borderId="5" xfId="1" applyNumberFormat="1" applyFont="1" applyFill="1" applyBorder="1" applyAlignment="1">
      <alignment vertical="center"/>
    </xf>
    <xf numFmtId="191" fontId="14" fillId="2" borderId="2" xfId="1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shrinkToFit="1"/>
    </xf>
    <xf numFmtId="0" fontId="7" fillId="2" borderId="1" xfId="0" applyFont="1" applyFill="1" applyBorder="1" applyAlignment="1">
      <alignment horizontal="center" shrinkToFit="1"/>
    </xf>
    <xf numFmtId="0" fontId="7" fillId="2" borderId="3" xfId="0" applyFont="1" applyFill="1" applyBorder="1" applyAlignment="1">
      <alignment horizont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10" fillId="2" borderId="9" xfId="0" applyFont="1" applyFill="1" applyBorder="1" applyAlignment="1">
      <alignment vertical="center" wrapText="1" shrinkToFit="1"/>
    </xf>
    <xf numFmtId="0" fontId="10" fillId="2" borderId="10" xfId="0" applyFont="1" applyFill="1" applyBorder="1" applyAlignment="1">
      <alignment vertical="center" wrapText="1" shrinkToFit="1"/>
    </xf>
    <xf numFmtId="0" fontId="10" fillId="2" borderId="0" xfId="0" applyFont="1" applyFill="1" applyAlignment="1">
      <alignment vertical="center" wrapText="1" shrinkToFit="1"/>
    </xf>
    <xf numFmtId="0" fontId="10" fillId="2" borderId="2" xfId="0" applyFont="1" applyFill="1" applyBorder="1" applyAlignment="1">
      <alignment vertical="center" wrapText="1" shrinkToFit="1"/>
    </xf>
    <xf numFmtId="0" fontId="10" fillId="2" borderId="1" xfId="0" applyFont="1" applyFill="1" applyBorder="1" applyAlignment="1">
      <alignment vertical="center" wrapText="1" shrinkToFit="1"/>
    </xf>
    <xf numFmtId="0" fontId="10" fillId="2" borderId="3" xfId="0" applyFont="1" applyFill="1" applyBorder="1" applyAlignment="1">
      <alignment vertical="center" wrapText="1" shrinkToFit="1"/>
    </xf>
    <xf numFmtId="0" fontId="10" fillId="2" borderId="6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 vertical="center" shrinkToFit="1"/>
    </xf>
    <xf numFmtId="0" fontId="10" fillId="2" borderId="9" xfId="0" applyFont="1" applyFill="1" applyBorder="1" applyAlignment="1">
      <alignment horizontal="center" vertical="center" shrinkToFit="1"/>
    </xf>
    <xf numFmtId="0" fontId="10" fillId="2" borderId="10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38100</xdr:colOff>
      <xdr:row>20</xdr:row>
      <xdr:rowOff>38100</xdr:rowOff>
    </xdr:from>
    <xdr:to>
      <xdr:col>14</xdr:col>
      <xdr:colOff>38100</xdr:colOff>
      <xdr:row>24</xdr:row>
      <xdr:rowOff>190500</xdr:rowOff>
    </xdr:to>
    <xdr:sp macro="" textlink="">
      <xdr:nvSpPr>
        <xdr:cNvPr id="3074" name="Text Box 2"/>
        <xdr:cNvSpPr txBox="1">
          <a:spLocks noChangeArrowheads="1"/>
        </xdr:cNvSpPr>
      </xdr:nvSpPr>
      <xdr:spPr bwMode="auto">
        <a:xfrm>
          <a:off x="9772650" y="5638800"/>
          <a:ext cx="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163</a:t>
          </a:r>
        </a:p>
      </xdr:txBody>
    </xdr:sp>
    <xdr:clientData/>
  </xdr:twoCellAnchor>
  <xdr:twoCellAnchor>
    <xdr:from>
      <xdr:col>14</xdr:col>
      <xdr:colOff>38100</xdr:colOff>
      <xdr:row>23</xdr:row>
      <xdr:rowOff>190500</xdr:rowOff>
    </xdr:from>
    <xdr:to>
      <xdr:col>14</xdr:col>
      <xdr:colOff>38100</xdr:colOff>
      <xdr:row>25</xdr:row>
      <xdr:rowOff>0</xdr:rowOff>
    </xdr:to>
    <xdr:sp macro="" textlink="">
      <xdr:nvSpPr>
        <xdr:cNvPr id="3076" name="Text Box 4"/>
        <xdr:cNvSpPr txBox="1">
          <a:spLocks noChangeArrowheads="1"/>
        </xdr:cNvSpPr>
      </xdr:nvSpPr>
      <xdr:spPr bwMode="auto">
        <a:xfrm>
          <a:off x="97726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838200</xdr:colOff>
      <xdr:row>57</xdr:row>
      <xdr:rowOff>66675</xdr:rowOff>
    </xdr:from>
    <xdr:to>
      <xdr:col>13</xdr:col>
      <xdr:colOff>76200</xdr:colOff>
      <xdr:row>58</xdr:row>
      <xdr:rowOff>238125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11153775" y="15649575"/>
          <a:ext cx="3714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38100</xdr:colOff>
      <xdr:row>50</xdr:row>
      <xdr:rowOff>38100</xdr:rowOff>
    </xdr:from>
    <xdr:to>
      <xdr:col>14</xdr:col>
      <xdr:colOff>38100</xdr:colOff>
      <xdr:row>54</xdr:row>
      <xdr:rowOff>190500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11639550" y="5819775"/>
          <a:ext cx="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163</a:t>
          </a:r>
        </a:p>
      </xdr:txBody>
    </xdr:sp>
    <xdr:clientData/>
  </xdr:twoCellAnchor>
  <xdr:twoCellAnchor>
    <xdr:from>
      <xdr:col>14</xdr:col>
      <xdr:colOff>38100</xdr:colOff>
      <xdr:row>53</xdr:row>
      <xdr:rowOff>190500</xdr:rowOff>
    </xdr:from>
    <xdr:to>
      <xdr:col>14</xdr:col>
      <xdr:colOff>38100</xdr:colOff>
      <xdr:row>55</xdr:row>
      <xdr:rowOff>38100</xdr:rowOff>
    </xdr:to>
    <xdr:sp macro="" textlink="">
      <xdr:nvSpPr>
        <xdr:cNvPr id="14" name="Text Box 4"/>
        <xdr:cNvSpPr txBox="1">
          <a:spLocks noChangeArrowheads="1"/>
        </xdr:cNvSpPr>
      </xdr:nvSpPr>
      <xdr:spPr bwMode="auto">
        <a:xfrm>
          <a:off x="11639550" y="68008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15</xdr:col>
      <xdr:colOff>222262</xdr:colOff>
      <xdr:row>28</xdr:row>
      <xdr:rowOff>10583</xdr:rowOff>
    </xdr:from>
    <xdr:to>
      <xdr:col>17</xdr:col>
      <xdr:colOff>10595</xdr:colOff>
      <xdr:row>54</xdr:row>
      <xdr:rowOff>241157</xdr:rowOff>
    </xdr:to>
    <xdr:grpSp>
      <xdr:nvGrpSpPr>
        <xdr:cNvPr id="7" name="Group 7"/>
        <xdr:cNvGrpSpPr>
          <a:grpSpLocks/>
        </xdr:cNvGrpSpPr>
      </xdr:nvGrpSpPr>
      <xdr:grpSpPr bwMode="auto">
        <a:xfrm>
          <a:off x="9704929" y="7471833"/>
          <a:ext cx="529166" cy="6390074"/>
          <a:chOff x="9683075" y="11377"/>
          <a:chExt cx="690345" cy="7423624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906413" y="2518537"/>
            <a:ext cx="398001" cy="451156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r" rtl="0"/>
            <a:r>
              <a:rPr lang="en-US" sz="1300" b="0" i="0">
                <a:latin typeface="Cordia New" pitchFamily="34" charset="-34"/>
                <a:ea typeface="+mn-ea"/>
                <a:cs typeface="Cordia New" pitchFamily="34" charset="-34"/>
              </a:rPr>
              <a:t>Fiscal  Statistics</a:t>
            </a:r>
            <a:endParaRPr lang="th-TH" sz="13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endParaRP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683075" y="7101775"/>
            <a:ext cx="690345" cy="333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0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Cordia New" pitchFamily="34" charset="-34"/>
                <a:cs typeface="Cordia New" pitchFamily="34" charset="-34"/>
              </a:rPr>
              <a:t>   143</a:t>
            </a:r>
            <a:endParaRPr lang="th-TH" sz="13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endParaRPr>
          </a:p>
        </xdr:txBody>
      </xdr:sp>
      <xdr:cxnSp macro="">
        <xdr:nvCxnSpPr>
          <xdr:cNvPr id="10" name="Straight Connector 10"/>
          <xdr:cNvCxnSpPr>
            <a:cxnSpLocks noChangeShapeType="1"/>
          </xdr:cNvCxnSpPr>
        </xdr:nvCxnSpPr>
        <xdr:spPr bwMode="auto">
          <a:xfrm rot="5400000">
            <a:off x="6420850" y="3508306"/>
            <a:ext cx="7030364" cy="3650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381007</xdr:colOff>
      <xdr:row>0</xdr:row>
      <xdr:rowOff>128054</xdr:rowOff>
    </xdr:from>
    <xdr:to>
      <xdr:col>16</xdr:col>
      <xdr:colOff>42038</xdr:colOff>
      <xdr:row>24</xdr:row>
      <xdr:rowOff>106063</xdr:rowOff>
    </xdr:to>
    <xdr:grpSp>
      <xdr:nvGrpSpPr>
        <xdr:cNvPr id="20" name="กลุ่ม 65"/>
        <xdr:cNvGrpSpPr>
          <a:grpSpLocks/>
        </xdr:cNvGrpSpPr>
      </xdr:nvGrpSpPr>
      <xdr:grpSpPr bwMode="auto">
        <a:xfrm>
          <a:off x="9863674" y="128054"/>
          <a:ext cx="274864" cy="6497342"/>
          <a:chOff x="11993096" y="7803216"/>
          <a:chExt cx="275664" cy="7074999"/>
        </a:xfrm>
      </xdr:grpSpPr>
      <xdr:grpSp>
        <xdr:nvGrpSpPr>
          <xdr:cNvPr id="21" name="Group 7"/>
          <xdr:cNvGrpSpPr>
            <a:grpSpLocks/>
          </xdr:cNvGrpSpPr>
        </xdr:nvGrpSpPr>
        <xdr:grpSpPr bwMode="auto">
          <a:xfrm>
            <a:off x="11993096" y="7803216"/>
            <a:ext cx="123574" cy="7074999"/>
            <a:chOff x="9663066" y="-287375"/>
            <a:chExt cx="407195" cy="6831986"/>
          </a:xfrm>
        </xdr:grpSpPr>
        <xdr:sp macro="" textlink="">
          <xdr:nvSpPr>
            <xdr:cNvPr id="23" name="Text Box 1"/>
            <xdr:cNvSpPr txBox="1">
              <a:spLocks noChangeArrowheads="1"/>
            </xdr:cNvSpPr>
          </xdr:nvSpPr>
          <xdr:spPr bwMode="auto">
            <a:xfrm>
              <a:off x="9663066" y="-287375"/>
              <a:ext cx="407195" cy="28692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0" tIns="0" rIns="27432" bIns="45720" anchor="ctr" upright="1"/>
            <a:lstStyle/>
            <a:p>
              <a:pPr algn="ctr" rtl="0">
                <a:defRPr sz="1000"/>
              </a:pPr>
              <a:r>
                <a:rPr lang="en-US" sz="1300" b="0" i="0" strike="noStrike">
                  <a:solidFill>
                    <a:srgbClr val="000000"/>
                  </a:solidFill>
                  <a:latin typeface="Cordia New" pitchFamily="34" charset="-34"/>
                  <a:cs typeface="Cordia New" pitchFamily="34" charset="-34"/>
                </a:rPr>
                <a:t>142</a:t>
              </a:r>
              <a:endParaRPr lang="th-TH" sz="1300" b="0" i="0" strike="noStrike">
                <a:solidFill>
                  <a:srgbClr val="000000"/>
                </a:solidFill>
                <a:latin typeface="Cordia New" pitchFamily="34" charset="-34"/>
                <a:cs typeface="Cordia New" pitchFamily="34" charset="-34"/>
              </a:endParaRPr>
            </a:p>
          </xdr:txBody>
        </xdr:sp>
        <xdr:cxnSp macro="">
          <xdr:nvCxnSpPr>
            <xdr:cNvPr id="24" name="Straight Connector 10"/>
            <xdr:cNvCxnSpPr>
              <a:cxnSpLocks noChangeShapeType="1"/>
            </xdr:cNvCxnSpPr>
          </xdr:nvCxnSpPr>
          <xdr:spPr bwMode="auto">
            <a:xfrm rot="16200000" flipH="1">
              <a:off x="6522268" y="3263926"/>
              <a:ext cx="6533232" cy="28137"/>
            </a:xfrm>
            <a:prstGeom prst="line">
              <a:avLst/>
            </a:prstGeom>
            <a:noFill/>
            <a:ln w="88900" cmpd="tri" algn="ctr">
              <a:solidFill>
                <a:srgbClr val="7F7F7F"/>
              </a:solidFill>
              <a:round/>
              <a:headEnd/>
              <a:tailEnd/>
            </a:ln>
          </xdr:spPr>
        </xdr:cxnSp>
      </xdr:grpSp>
      <xdr:sp macro="" textlink="">
        <xdr:nvSpPr>
          <xdr:cNvPr id="22" name="Text Box 6"/>
          <xdr:cNvSpPr txBox="1">
            <a:spLocks noChangeArrowheads="1"/>
          </xdr:cNvSpPr>
        </xdr:nvSpPr>
        <xdr:spPr bwMode="auto">
          <a:xfrm>
            <a:off x="11993096" y="8090765"/>
            <a:ext cx="275664" cy="346016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300" b="1" i="0">
                <a:latin typeface="Cordia New" pitchFamily="34" charset="-34"/>
                <a:ea typeface="+mn-ea"/>
                <a:cs typeface="Cordia New" pitchFamily="34" charset="-34"/>
              </a:rPr>
              <a:t>สถิติการคลัง</a:t>
            </a:r>
            <a:endParaRPr lang="th-TH" sz="1300" b="1">
              <a:latin typeface="Cordia New" pitchFamily="34" charset="-34"/>
              <a:ea typeface="+mn-ea"/>
              <a:cs typeface="Cordia New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tabColor rgb="FFFFFF00"/>
  </sheetPr>
  <dimension ref="A1:R57"/>
  <sheetViews>
    <sheetView showGridLines="0" tabSelected="1" zoomScale="90" zoomScaleNormal="90" workbookViewId="0">
      <selection activeCell="A12" sqref="A12:C12"/>
    </sheetView>
  </sheetViews>
  <sheetFormatPr defaultRowHeight="21.75"/>
  <cols>
    <col min="1" max="1" width="5.85546875" style="7" customWidth="1"/>
    <col min="2" max="2" width="4.5703125" style="7" customWidth="1"/>
    <col min="3" max="3" width="8" style="7" customWidth="1"/>
    <col min="4" max="5" width="10.7109375" style="7" customWidth="1"/>
    <col min="6" max="6" width="10.28515625" style="7" customWidth="1"/>
    <col min="7" max="8" width="10.7109375" style="7" customWidth="1"/>
    <col min="9" max="9" width="10.140625" style="7" customWidth="1"/>
    <col min="10" max="12" width="10.7109375" style="7" customWidth="1"/>
    <col min="13" max="13" width="0.7109375" style="7" customWidth="1"/>
    <col min="14" max="14" width="21.42578125" style="7" customWidth="1"/>
    <col min="15" max="15" width="5.5703125" style="7" customWidth="1"/>
    <col min="17" max="17" width="1.85546875" style="7" customWidth="1"/>
    <col min="18" max="18" width="4.140625" style="7" customWidth="1"/>
    <col min="19" max="16384" width="9.140625" style="7"/>
  </cols>
  <sheetData>
    <row r="1" spans="1:15" s="1" customFormat="1" ht="21">
      <c r="A1" s="2" t="s">
        <v>1</v>
      </c>
      <c r="B1" s="3">
        <v>16.3</v>
      </c>
      <c r="C1" s="2" t="s">
        <v>98</v>
      </c>
    </row>
    <row r="2" spans="1:15" s="4" customFormat="1" ht="19.5">
      <c r="A2" s="57" t="s">
        <v>2</v>
      </c>
      <c r="B2" s="58">
        <v>16.3</v>
      </c>
      <c r="C2" s="57" t="s">
        <v>32</v>
      </c>
    </row>
    <row r="3" spans="1:15" s="5" customFormat="1" ht="19.5">
      <c r="C3" s="5" t="s">
        <v>99</v>
      </c>
      <c r="D3" s="6"/>
      <c r="E3" s="6"/>
      <c r="F3" s="6"/>
    </row>
    <row r="4" spans="1:15" ht="6" customHeight="1"/>
    <row r="5" spans="1:15" s="6" customFormat="1" ht="18.75">
      <c r="A5" s="97"/>
      <c r="B5" s="97"/>
      <c r="C5" s="98"/>
      <c r="D5" s="94" t="s">
        <v>13</v>
      </c>
      <c r="E5" s="95"/>
      <c r="F5" s="95"/>
      <c r="G5" s="95"/>
      <c r="H5" s="95"/>
      <c r="I5" s="96"/>
      <c r="J5" s="84" t="s">
        <v>14</v>
      </c>
      <c r="K5" s="85"/>
      <c r="L5" s="85"/>
      <c r="M5" s="8" t="s">
        <v>31</v>
      </c>
      <c r="N5" s="9"/>
    </row>
    <row r="6" spans="1:15" s="6" customFormat="1" ht="18.75">
      <c r="A6" s="99"/>
      <c r="B6" s="99"/>
      <c r="C6" s="100"/>
      <c r="D6" s="91" t="s">
        <v>7</v>
      </c>
      <c r="E6" s="92"/>
      <c r="F6" s="92"/>
      <c r="G6" s="92"/>
      <c r="H6" s="92"/>
      <c r="I6" s="93"/>
      <c r="J6" s="86" t="s">
        <v>15</v>
      </c>
      <c r="K6" s="87"/>
      <c r="L6" s="88"/>
      <c r="M6" s="10"/>
      <c r="N6" s="11"/>
    </row>
    <row r="7" spans="1:15" s="6" customFormat="1" ht="21">
      <c r="A7" s="99"/>
      <c r="B7" s="99"/>
      <c r="C7" s="100"/>
      <c r="D7" s="20"/>
      <c r="E7" s="20"/>
      <c r="F7" s="20"/>
      <c r="G7" s="20"/>
      <c r="H7" s="21"/>
      <c r="I7" s="22"/>
      <c r="J7" s="22"/>
      <c r="K7" s="22" t="s">
        <v>14</v>
      </c>
      <c r="L7" s="22" t="s">
        <v>14</v>
      </c>
      <c r="M7" s="89" t="s">
        <v>29</v>
      </c>
      <c r="N7" s="90"/>
      <c r="O7" s="12"/>
    </row>
    <row r="8" spans="1:15" s="6" customFormat="1" ht="21">
      <c r="A8" s="99"/>
      <c r="B8" s="99"/>
      <c r="C8" s="100"/>
      <c r="D8" s="20" t="s">
        <v>4</v>
      </c>
      <c r="E8" s="20" t="s">
        <v>22</v>
      </c>
      <c r="F8" s="20" t="s">
        <v>5</v>
      </c>
      <c r="G8" s="20" t="s">
        <v>6</v>
      </c>
      <c r="H8" s="20" t="s">
        <v>26</v>
      </c>
      <c r="I8" s="22" t="s">
        <v>11</v>
      </c>
      <c r="J8" s="22" t="s">
        <v>16</v>
      </c>
      <c r="K8" s="22" t="s">
        <v>33</v>
      </c>
      <c r="L8" s="22" t="s">
        <v>34</v>
      </c>
      <c r="M8" s="89" t="s">
        <v>30</v>
      </c>
      <c r="N8" s="90"/>
      <c r="O8" s="12"/>
    </row>
    <row r="9" spans="1:15" s="6" customFormat="1" ht="21">
      <c r="A9" s="99"/>
      <c r="B9" s="99"/>
      <c r="C9" s="100"/>
      <c r="D9" s="20" t="s">
        <v>21</v>
      </c>
      <c r="E9" s="20" t="s">
        <v>23</v>
      </c>
      <c r="F9" s="20" t="s">
        <v>9</v>
      </c>
      <c r="G9" s="20" t="s">
        <v>24</v>
      </c>
      <c r="H9" s="20" t="s">
        <v>10</v>
      </c>
      <c r="I9" s="22" t="s">
        <v>12</v>
      </c>
      <c r="J9" s="22" t="s">
        <v>17</v>
      </c>
      <c r="K9" s="22" t="s">
        <v>18</v>
      </c>
      <c r="L9" s="22" t="s">
        <v>19</v>
      </c>
      <c r="M9" s="89" t="s">
        <v>3</v>
      </c>
      <c r="N9" s="90"/>
      <c r="O9" s="12"/>
    </row>
    <row r="10" spans="1:15" s="6" customFormat="1" ht="18.75">
      <c r="A10" s="101"/>
      <c r="B10" s="101"/>
      <c r="C10" s="102"/>
      <c r="D10" s="23" t="s">
        <v>27</v>
      </c>
      <c r="E10" s="23" t="s">
        <v>8</v>
      </c>
      <c r="F10" s="23"/>
      <c r="G10" s="23" t="s">
        <v>25</v>
      </c>
      <c r="H10" s="23"/>
      <c r="I10" s="23"/>
      <c r="J10" s="23" t="s">
        <v>15</v>
      </c>
      <c r="K10" s="24" t="s">
        <v>28</v>
      </c>
      <c r="L10" s="23" t="s">
        <v>20</v>
      </c>
      <c r="M10" s="13"/>
      <c r="N10" s="14"/>
    </row>
    <row r="11" spans="1:15" ht="3" customHeight="1">
      <c r="A11" s="82"/>
      <c r="B11" s="82"/>
      <c r="C11" s="83"/>
      <c r="D11" s="15"/>
      <c r="E11" s="15"/>
      <c r="F11" s="15"/>
      <c r="G11" s="15"/>
      <c r="H11" s="15"/>
      <c r="I11" s="15"/>
      <c r="J11" s="15"/>
      <c r="K11" s="15"/>
      <c r="L11" s="15"/>
      <c r="M11" s="16"/>
      <c r="N11" s="17"/>
    </row>
    <row r="12" spans="1:15" s="1" customFormat="1" ht="24.95" customHeight="1">
      <c r="A12" s="107" t="s">
        <v>35</v>
      </c>
      <c r="B12" s="107"/>
      <c r="C12" s="107"/>
      <c r="D12" s="59">
        <f t="shared" ref="D12:L12" si="0">SUM(D13,D39,D47)</f>
        <v>816432812.27999997</v>
      </c>
      <c r="E12" s="62">
        <f t="shared" si="0"/>
        <v>61098927.240000002</v>
      </c>
      <c r="F12" s="62">
        <f t="shared" si="0"/>
        <v>15237404.109999998</v>
      </c>
      <c r="G12" s="62">
        <f t="shared" si="0"/>
        <v>39467028.869999997</v>
      </c>
      <c r="H12" s="62">
        <f t="shared" si="0"/>
        <v>7051912.2399999993</v>
      </c>
      <c r="I12" s="59">
        <f t="shared" si="0"/>
        <v>326426313.81999999</v>
      </c>
      <c r="J12" s="62">
        <f t="shared" si="0"/>
        <v>596118886.83000004</v>
      </c>
      <c r="K12" s="62">
        <f t="shared" si="0"/>
        <v>322147262.64999998</v>
      </c>
      <c r="L12" s="62">
        <f t="shared" si="0"/>
        <v>193058617.59999999</v>
      </c>
      <c r="M12" s="25"/>
      <c r="N12" s="68" t="s">
        <v>0</v>
      </c>
    </row>
    <row r="13" spans="1:15" s="1" customFormat="1" ht="24.95" customHeight="1">
      <c r="A13" s="19" t="s">
        <v>36</v>
      </c>
      <c r="B13" s="19"/>
      <c r="C13" s="19"/>
      <c r="D13" s="61">
        <f>SUM(D14:D25)</f>
        <v>501305215.38999993</v>
      </c>
      <c r="E13" s="65">
        <f>SUM(E14:E25)</f>
        <v>46789149.109999999</v>
      </c>
      <c r="F13" s="65">
        <f t="shared" ref="F13:L13" si="1">SUM(F14:F25)</f>
        <v>10227118.969999999</v>
      </c>
      <c r="G13" s="65">
        <f t="shared" si="1"/>
        <v>17861977</v>
      </c>
      <c r="H13" s="65">
        <f t="shared" si="1"/>
        <v>5639231.6799999997</v>
      </c>
      <c r="I13" s="61">
        <f t="shared" si="1"/>
        <v>138567109.44999999</v>
      </c>
      <c r="J13" s="65">
        <f t="shared" si="1"/>
        <v>341465594.66000003</v>
      </c>
      <c r="K13" s="65">
        <f t="shared" si="1"/>
        <v>240842429.75</v>
      </c>
      <c r="L13" s="65">
        <f t="shared" si="1"/>
        <v>49151571.999999993</v>
      </c>
      <c r="M13" s="26"/>
      <c r="N13" s="56" t="s">
        <v>66</v>
      </c>
    </row>
    <row r="14" spans="1:15" ht="24.95" customHeight="1">
      <c r="A14" s="27" t="s">
        <v>39</v>
      </c>
      <c r="B14" s="27"/>
      <c r="C14" s="27"/>
      <c r="D14" s="60">
        <v>28033142.829999998</v>
      </c>
      <c r="E14" s="64">
        <v>19923163.280000001</v>
      </c>
      <c r="F14" s="63">
        <v>307440.2</v>
      </c>
      <c r="G14" s="67" t="s">
        <v>96</v>
      </c>
      <c r="H14" s="63">
        <v>225211.35</v>
      </c>
      <c r="I14" s="60">
        <v>6019117</v>
      </c>
      <c r="J14" s="63">
        <v>25498644.850000001</v>
      </c>
      <c r="K14" s="63">
        <v>9542227.0999999996</v>
      </c>
      <c r="L14" s="63">
        <v>4991822.5199999996</v>
      </c>
      <c r="M14" s="26"/>
      <c r="N14" s="56" t="s">
        <v>68</v>
      </c>
    </row>
    <row r="15" spans="1:15" ht="24.95" customHeight="1">
      <c r="A15" s="27" t="s">
        <v>40</v>
      </c>
      <c r="B15" s="27"/>
      <c r="C15" s="27"/>
      <c r="D15" s="60">
        <v>134703236.06</v>
      </c>
      <c r="E15" s="64">
        <v>1514772.83</v>
      </c>
      <c r="F15" s="63">
        <v>2266377.7200000002</v>
      </c>
      <c r="G15" s="67" t="s">
        <v>96</v>
      </c>
      <c r="H15" s="63">
        <v>1256290</v>
      </c>
      <c r="I15" s="60">
        <v>17053696</v>
      </c>
      <c r="J15" s="63">
        <v>46582445.020000003</v>
      </c>
      <c r="K15" s="63">
        <v>49990047.969999999</v>
      </c>
      <c r="L15" s="63">
        <v>11599363.800000001</v>
      </c>
      <c r="M15" s="26"/>
      <c r="N15" s="56" t="s">
        <v>69</v>
      </c>
    </row>
    <row r="16" spans="1:15" ht="24.95" customHeight="1">
      <c r="A16" s="27" t="s">
        <v>41</v>
      </c>
      <c r="B16" s="27"/>
      <c r="C16" s="27"/>
      <c r="D16" s="60">
        <v>22666976.850000001</v>
      </c>
      <c r="E16" s="63">
        <v>6396829.6299999999</v>
      </c>
      <c r="F16" s="63">
        <v>1066940.74</v>
      </c>
      <c r="G16" s="63">
        <v>9315874</v>
      </c>
      <c r="H16" s="63">
        <v>351900</v>
      </c>
      <c r="I16" s="60">
        <v>1060271</v>
      </c>
      <c r="J16" s="63">
        <v>41468521.390000001</v>
      </c>
      <c r="K16" s="63">
        <v>43730391.600000001</v>
      </c>
      <c r="L16" s="63">
        <v>4397453</v>
      </c>
      <c r="M16" s="26"/>
      <c r="N16" s="56" t="s">
        <v>70</v>
      </c>
    </row>
    <row r="17" spans="1:18" ht="24.95" customHeight="1">
      <c r="A17" s="27" t="s">
        <v>42</v>
      </c>
      <c r="B17" s="27"/>
      <c r="C17" s="27"/>
      <c r="D17" s="61">
        <v>71354753.349999994</v>
      </c>
      <c r="E17" s="66">
        <v>3663959.14</v>
      </c>
      <c r="F17" s="65">
        <v>727077.47</v>
      </c>
      <c r="G17" s="65">
        <v>2873247</v>
      </c>
      <c r="H17" s="65">
        <v>1232180</v>
      </c>
      <c r="I17" s="61">
        <v>8134879</v>
      </c>
      <c r="J17" s="65">
        <v>32066319.510000002</v>
      </c>
      <c r="K17" s="65">
        <v>18488388</v>
      </c>
      <c r="L17" s="65">
        <v>3602743.95</v>
      </c>
      <c r="M17" s="26"/>
      <c r="N17" s="56" t="s">
        <v>71</v>
      </c>
    </row>
    <row r="18" spans="1:18" ht="24.95" customHeight="1">
      <c r="A18" s="27" t="s">
        <v>43</v>
      </c>
      <c r="B18" s="27"/>
      <c r="C18" s="27"/>
      <c r="D18" s="60">
        <v>104181782.61</v>
      </c>
      <c r="E18" s="64">
        <v>3234046.33</v>
      </c>
      <c r="F18" s="63">
        <v>2695818.81</v>
      </c>
      <c r="G18" s="63">
        <v>1109168</v>
      </c>
      <c r="H18" s="63">
        <v>508677.83</v>
      </c>
      <c r="I18" s="60">
        <v>14128346</v>
      </c>
      <c r="J18" s="63">
        <v>36635527.520000003</v>
      </c>
      <c r="K18" s="63">
        <v>38272381</v>
      </c>
      <c r="L18" s="63">
        <v>3821800</v>
      </c>
      <c r="M18" s="26"/>
      <c r="N18" s="56" t="s">
        <v>72</v>
      </c>
    </row>
    <row r="19" spans="1:18" ht="24.95" customHeight="1">
      <c r="A19" s="27" t="s">
        <v>44</v>
      </c>
      <c r="B19" s="27"/>
      <c r="C19" s="27"/>
      <c r="D19" s="61">
        <v>24300944.719999999</v>
      </c>
      <c r="E19" s="66">
        <v>5211322.79</v>
      </c>
      <c r="F19" s="65">
        <v>266231.43</v>
      </c>
      <c r="G19" s="65">
        <v>1175376</v>
      </c>
      <c r="H19" s="65">
        <v>139703.5</v>
      </c>
      <c r="I19" s="61">
        <v>13079918.310000001</v>
      </c>
      <c r="J19" s="65">
        <v>31847812.52</v>
      </c>
      <c r="K19" s="65">
        <v>2399698.56</v>
      </c>
      <c r="L19" s="65">
        <v>2578480</v>
      </c>
      <c r="M19" s="26"/>
      <c r="N19" s="56" t="s">
        <v>73</v>
      </c>
    </row>
    <row r="20" spans="1:18" ht="24.95" customHeight="1">
      <c r="A20" s="27" t="s">
        <v>45</v>
      </c>
      <c r="B20" s="27"/>
      <c r="C20" s="27"/>
      <c r="D20" s="60">
        <v>32039349.73</v>
      </c>
      <c r="E20" s="64">
        <v>1490606.28</v>
      </c>
      <c r="F20" s="63">
        <v>565374.61</v>
      </c>
      <c r="G20" s="63">
        <v>1401272</v>
      </c>
      <c r="H20" s="63">
        <v>206504</v>
      </c>
      <c r="I20" s="60">
        <v>17358008</v>
      </c>
      <c r="J20" s="63">
        <v>19555348.129999999</v>
      </c>
      <c r="K20" s="63">
        <v>16629622.32</v>
      </c>
      <c r="L20" s="63">
        <v>7986453</v>
      </c>
      <c r="M20" s="26"/>
      <c r="N20" s="56" t="s">
        <v>74</v>
      </c>
    </row>
    <row r="21" spans="1:18" ht="24.95" customHeight="1">
      <c r="A21" s="27" t="s">
        <v>46</v>
      </c>
      <c r="B21" s="27"/>
      <c r="C21" s="27"/>
      <c r="D21" s="60">
        <v>19116330.699999999</v>
      </c>
      <c r="E21" s="64">
        <v>1252195.8500000001</v>
      </c>
      <c r="F21" s="63">
        <v>395667.66</v>
      </c>
      <c r="G21" s="63">
        <v>60994</v>
      </c>
      <c r="H21" s="63">
        <v>64684</v>
      </c>
      <c r="I21" s="60">
        <v>4298630</v>
      </c>
      <c r="J21" s="63">
        <v>12052060.560000001</v>
      </c>
      <c r="K21" s="63">
        <v>4506450</v>
      </c>
      <c r="L21" s="63">
        <v>1058261</v>
      </c>
      <c r="M21" s="26"/>
      <c r="N21" s="56" t="s">
        <v>67</v>
      </c>
    </row>
    <row r="22" spans="1:18" ht="24.95" customHeight="1">
      <c r="A22" s="27" t="s">
        <v>47</v>
      </c>
      <c r="B22" s="27"/>
      <c r="C22" s="27"/>
      <c r="D22" s="60">
        <v>27456450.550000001</v>
      </c>
      <c r="E22" s="64">
        <v>1089794.8999999999</v>
      </c>
      <c r="F22" s="63">
        <v>359925.22</v>
      </c>
      <c r="G22" s="63">
        <v>850071</v>
      </c>
      <c r="H22" s="63">
        <v>225587</v>
      </c>
      <c r="I22" s="60">
        <v>18351675</v>
      </c>
      <c r="J22" s="63">
        <v>26634606.559999999</v>
      </c>
      <c r="K22" s="63">
        <v>10287840.039999999</v>
      </c>
      <c r="L22" s="63">
        <v>1386438.47</v>
      </c>
      <c r="M22" s="26"/>
      <c r="N22" s="56" t="s">
        <v>75</v>
      </c>
    </row>
    <row r="23" spans="1:18" ht="24.95" customHeight="1">
      <c r="A23" s="27" t="s">
        <v>48</v>
      </c>
      <c r="B23" s="27"/>
      <c r="C23" s="27"/>
      <c r="D23" s="60">
        <v>28103268.899999999</v>
      </c>
      <c r="E23" s="63">
        <v>1095123.8999999999</v>
      </c>
      <c r="F23" s="63">
        <v>412366.94</v>
      </c>
      <c r="G23" s="63">
        <v>1075975</v>
      </c>
      <c r="H23" s="63">
        <v>61300</v>
      </c>
      <c r="I23" s="60">
        <v>5288504</v>
      </c>
      <c r="J23" s="63">
        <v>15988830.130000001</v>
      </c>
      <c r="K23" s="63">
        <v>1498488.65</v>
      </c>
      <c r="L23" s="63">
        <v>1435158.44</v>
      </c>
      <c r="M23" s="28"/>
      <c r="N23" s="56" t="s">
        <v>76</v>
      </c>
    </row>
    <row r="24" spans="1:18" ht="24.95" customHeight="1">
      <c r="A24" s="27" t="s">
        <v>49</v>
      </c>
      <c r="B24" s="27"/>
      <c r="C24" s="27"/>
      <c r="D24" s="60">
        <v>3538060.59</v>
      </c>
      <c r="E24" s="63">
        <v>586420.89</v>
      </c>
      <c r="F24" s="63">
        <v>355684.76</v>
      </c>
      <c r="G24" s="67" t="s">
        <v>96</v>
      </c>
      <c r="H24" s="63">
        <v>138500</v>
      </c>
      <c r="I24" s="60">
        <v>4736794</v>
      </c>
      <c r="J24" s="63">
        <v>14496817.16</v>
      </c>
      <c r="K24" s="63">
        <v>7028645.0099999998</v>
      </c>
      <c r="L24" s="63">
        <v>765803.82</v>
      </c>
      <c r="M24" s="28"/>
      <c r="N24" s="56" t="s">
        <v>77</v>
      </c>
      <c r="O24" s="18"/>
    </row>
    <row r="25" spans="1:18" ht="24.95" customHeight="1">
      <c r="A25" s="27" t="s">
        <v>50</v>
      </c>
      <c r="B25" s="27"/>
      <c r="C25" s="27"/>
      <c r="D25" s="60">
        <v>5810918.5</v>
      </c>
      <c r="E25" s="63">
        <v>1330913.29</v>
      </c>
      <c r="F25" s="63">
        <v>808213.41</v>
      </c>
      <c r="G25" s="67" t="s">
        <v>96</v>
      </c>
      <c r="H25" s="63">
        <v>1228694</v>
      </c>
      <c r="I25" s="60">
        <v>29057271.140000001</v>
      </c>
      <c r="J25" s="63">
        <v>38638661.310000002</v>
      </c>
      <c r="K25" s="63">
        <v>38468249.5</v>
      </c>
      <c r="L25" s="63">
        <v>5527794</v>
      </c>
      <c r="M25" s="28"/>
      <c r="N25" s="56" t="s">
        <v>78</v>
      </c>
    </row>
    <row r="26" spans="1:18" ht="10.5" customHeight="1">
      <c r="A26" s="19"/>
      <c r="B26" s="19"/>
      <c r="C26" s="19"/>
      <c r="D26" s="35"/>
      <c r="E26" s="36"/>
      <c r="F26" s="36"/>
      <c r="G26" s="37"/>
      <c r="H26" s="36"/>
      <c r="I26" s="36"/>
      <c r="J26" s="36"/>
      <c r="K26" s="36"/>
      <c r="L26" s="36"/>
      <c r="M26" s="26"/>
      <c r="N26" s="56"/>
    </row>
    <row r="27" spans="1:18" ht="10.5" customHeight="1">
      <c r="A27" s="19"/>
      <c r="B27" s="19"/>
      <c r="C27" s="19"/>
      <c r="D27" s="35"/>
      <c r="E27" s="36"/>
      <c r="F27" s="36"/>
      <c r="G27" s="37"/>
      <c r="H27" s="36"/>
      <c r="I27" s="36"/>
      <c r="J27" s="36"/>
      <c r="K27" s="36"/>
      <c r="L27" s="36"/>
      <c r="M27" s="26"/>
      <c r="N27" s="56"/>
    </row>
    <row r="28" spans="1:18" ht="27.75" customHeight="1">
      <c r="A28" s="2" t="s">
        <v>1</v>
      </c>
      <c r="B28" s="3">
        <v>16.3</v>
      </c>
      <c r="C28" s="2" t="s">
        <v>100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R28" s="1"/>
    </row>
    <row r="29" spans="1:18">
      <c r="A29" s="57" t="s">
        <v>2</v>
      </c>
      <c r="B29" s="69">
        <v>16.3</v>
      </c>
      <c r="C29" s="57" t="s">
        <v>32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R29" s="4"/>
    </row>
    <row r="30" spans="1:18" ht="21.95" customHeight="1">
      <c r="A30" s="5"/>
      <c r="B30" s="5"/>
      <c r="C30" s="5" t="s">
        <v>101</v>
      </c>
      <c r="D30" s="6"/>
      <c r="E30" s="6"/>
      <c r="F30" s="6"/>
      <c r="G30" s="5"/>
      <c r="H30" s="5"/>
      <c r="I30" s="5"/>
      <c r="J30" s="5"/>
      <c r="K30" s="5"/>
      <c r="L30" s="5"/>
      <c r="M30" s="5"/>
      <c r="N30" s="5"/>
      <c r="O30" s="5"/>
      <c r="R30" s="5"/>
    </row>
    <row r="31" spans="1:18" ht="0.75" customHeight="1"/>
    <row r="32" spans="1:18" s="38" customFormat="1" ht="20.100000000000001" customHeight="1">
      <c r="A32" s="97"/>
      <c r="B32" s="97"/>
      <c r="C32" s="98"/>
      <c r="D32" s="108" t="s">
        <v>13</v>
      </c>
      <c r="E32" s="109"/>
      <c r="F32" s="109"/>
      <c r="G32" s="109"/>
      <c r="H32" s="109"/>
      <c r="I32" s="110"/>
      <c r="J32" s="111" t="s">
        <v>14</v>
      </c>
      <c r="K32" s="112"/>
      <c r="L32" s="112"/>
      <c r="M32" s="29" t="s">
        <v>31</v>
      </c>
      <c r="N32" s="30"/>
      <c r="O32" s="39"/>
      <c r="R32" s="39"/>
    </row>
    <row r="33" spans="1:18" s="38" customFormat="1" ht="20.100000000000001" customHeight="1">
      <c r="A33" s="99"/>
      <c r="B33" s="99"/>
      <c r="C33" s="100"/>
      <c r="D33" s="113" t="s">
        <v>7</v>
      </c>
      <c r="E33" s="114"/>
      <c r="F33" s="114"/>
      <c r="G33" s="114"/>
      <c r="H33" s="114"/>
      <c r="I33" s="115"/>
      <c r="J33" s="116" t="s">
        <v>15</v>
      </c>
      <c r="K33" s="117"/>
      <c r="L33" s="118"/>
      <c r="M33" s="31"/>
      <c r="N33" s="32"/>
      <c r="O33" s="39"/>
      <c r="R33" s="39"/>
    </row>
    <row r="34" spans="1:18" s="38" customFormat="1" ht="20.100000000000001" customHeight="1">
      <c r="A34" s="99"/>
      <c r="B34" s="99"/>
      <c r="C34" s="100"/>
      <c r="D34" s="40"/>
      <c r="E34" s="40"/>
      <c r="F34" s="40"/>
      <c r="G34" s="40"/>
      <c r="H34" s="32"/>
      <c r="I34" s="41"/>
      <c r="J34" s="41"/>
      <c r="K34" s="41" t="s">
        <v>14</v>
      </c>
      <c r="L34" s="41" t="s">
        <v>14</v>
      </c>
      <c r="M34" s="103" t="s">
        <v>29</v>
      </c>
      <c r="N34" s="104"/>
      <c r="O34" s="12"/>
      <c r="R34" s="39"/>
    </row>
    <row r="35" spans="1:18" s="38" customFormat="1" ht="20.100000000000001" customHeight="1">
      <c r="A35" s="99"/>
      <c r="B35" s="99"/>
      <c r="C35" s="100"/>
      <c r="D35" s="40" t="s">
        <v>4</v>
      </c>
      <c r="E35" s="40" t="s">
        <v>22</v>
      </c>
      <c r="F35" s="40" t="s">
        <v>5</v>
      </c>
      <c r="G35" s="40" t="s">
        <v>6</v>
      </c>
      <c r="H35" s="40" t="s">
        <v>26</v>
      </c>
      <c r="I35" s="41" t="s">
        <v>11</v>
      </c>
      <c r="J35" s="41" t="s">
        <v>16</v>
      </c>
      <c r="K35" s="41" t="s">
        <v>33</v>
      </c>
      <c r="L35" s="41" t="s">
        <v>34</v>
      </c>
      <c r="M35" s="103" t="s">
        <v>30</v>
      </c>
      <c r="N35" s="104"/>
      <c r="O35" s="12"/>
      <c r="R35" s="39"/>
    </row>
    <row r="36" spans="1:18" s="38" customFormat="1" ht="20.100000000000001" customHeight="1">
      <c r="A36" s="99"/>
      <c r="B36" s="99"/>
      <c r="C36" s="100"/>
      <c r="D36" s="40" t="s">
        <v>21</v>
      </c>
      <c r="E36" s="40" t="s">
        <v>23</v>
      </c>
      <c r="F36" s="40" t="s">
        <v>9</v>
      </c>
      <c r="G36" s="40" t="s">
        <v>24</v>
      </c>
      <c r="H36" s="40" t="s">
        <v>10</v>
      </c>
      <c r="I36" s="41" t="s">
        <v>12</v>
      </c>
      <c r="J36" s="41" t="s">
        <v>17</v>
      </c>
      <c r="K36" s="41" t="s">
        <v>18</v>
      </c>
      <c r="L36" s="41" t="s">
        <v>19</v>
      </c>
      <c r="M36" s="103" t="s">
        <v>3</v>
      </c>
      <c r="N36" s="104"/>
      <c r="O36" s="12"/>
      <c r="R36" s="39"/>
    </row>
    <row r="37" spans="1:18" s="38" customFormat="1" ht="20.100000000000001" customHeight="1">
      <c r="A37" s="101"/>
      <c r="B37" s="101"/>
      <c r="C37" s="102"/>
      <c r="D37" s="42" t="s">
        <v>27</v>
      </c>
      <c r="E37" s="42" t="s">
        <v>8</v>
      </c>
      <c r="F37" s="42"/>
      <c r="G37" s="42" t="s">
        <v>25</v>
      </c>
      <c r="H37" s="42"/>
      <c r="I37" s="42"/>
      <c r="J37" s="42" t="s">
        <v>15</v>
      </c>
      <c r="K37" s="43" t="s">
        <v>28</v>
      </c>
      <c r="L37" s="42" t="s">
        <v>20</v>
      </c>
      <c r="M37" s="33"/>
      <c r="N37" s="34"/>
      <c r="O37" s="39"/>
      <c r="R37" s="39"/>
    </row>
    <row r="38" spans="1:18" s="17" customFormat="1" ht="20.100000000000001" customHeight="1">
      <c r="A38" s="105"/>
      <c r="B38" s="105"/>
      <c r="C38" s="106"/>
      <c r="D38" s="44"/>
      <c r="E38" s="44"/>
      <c r="F38" s="44"/>
      <c r="G38" s="44"/>
      <c r="H38" s="44"/>
      <c r="I38" s="44"/>
      <c r="J38" s="44"/>
      <c r="K38" s="44"/>
      <c r="L38" s="44"/>
      <c r="M38" s="16"/>
    </row>
    <row r="39" spans="1:18" s="38" customFormat="1" ht="20.100000000000001" customHeight="1">
      <c r="A39" s="11" t="s">
        <v>37</v>
      </c>
      <c r="B39" s="39"/>
      <c r="C39" s="39"/>
      <c r="D39" s="71">
        <f>SUM(D40:D46)</f>
        <v>211272145.36000004</v>
      </c>
      <c r="E39" s="75">
        <f t="shared" ref="E39:L39" si="2">SUM(E40:E46)</f>
        <v>9158839.5600000005</v>
      </c>
      <c r="F39" s="71">
        <f t="shared" si="2"/>
        <v>3457149.94</v>
      </c>
      <c r="G39" s="71">
        <f t="shared" si="2"/>
        <v>17868259.5</v>
      </c>
      <c r="H39" s="78">
        <f t="shared" si="2"/>
        <v>906007.22</v>
      </c>
      <c r="I39" s="71">
        <f t="shared" si="2"/>
        <v>88504300.640000001</v>
      </c>
      <c r="J39" s="71">
        <f t="shared" si="2"/>
        <v>154572637.32000002</v>
      </c>
      <c r="K39" s="71">
        <f t="shared" si="2"/>
        <v>42662831.319999993</v>
      </c>
      <c r="L39" s="71">
        <f t="shared" si="2"/>
        <v>131928468.16</v>
      </c>
      <c r="M39" s="45"/>
      <c r="N39" s="32" t="s">
        <v>79</v>
      </c>
    </row>
    <row r="40" spans="1:18" s="17" customFormat="1" ht="20.100000000000001" customHeight="1">
      <c r="A40" s="48" t="s">
        <v>51</v>
      </c>
      <c r="B40" s="46"/>
      <c r="C40" s="46"/>
      <c r="D40" s="70">
        <v>34684832.280000001</v>
      </c>
      <c r="E40" s="81">
        <v>351996</v>
      </c>
      <c r="F40" s="70">
        <v>983328.02</v>
      </c>
      <c r="G40" s="70">
        <v>991876</v>
      </c>
      <c r="H40" s="79">
        <v>74424.22</v>
      </c>
      <c r="I40" s="70">
        <v>10804684</v>
      </c>
      <c r="J40" s="70">
        <v>26730006.640000001</v>
      </c>
      <c r="K40" s="70">
        <v>8027824.9800000004</v>
      </c>
      <c r="L40" s="70">
        <v>939960</v>
      </c>
      <c r="M40" s="47"/>
      <c r="N40" s="48" t="s">
        <v>80</v>
      </c>
    </row>
    <row r="41" spans="1:18" s="17" customFormat="1" ht="20.100000000000001" customHeight="1">
      <c r="A41" s="48" t="s">
        <v>52</v>
      </c>
      <c r="B41" s="46"/>
      <c r="C41" s="46"/>
      <c r="D41" s="70">
        <v>74423222.840000004</v>
      </c>
      <c r="E41" s="81">
        <v>3688565.91</v>
      </c>
      <c r="F41" s="70">
        <v>914449.02</v>
      </c>
      <c r="G41" s="70">
        <v>6659618</v>
      </c>
      <c r="H41" s="79">
        <v>251130</v>
      </c>
      <c r="I41" s="70">
        <v>13549214</v>
      </c>
      <c r="J41" s="70">
        <v>54856892.899999999</v>
      </c>
      <c r="K41" s="70">
        <v>19444276.289999999</v>
      </c>
      <c r="L41" s="70">
        <v>4844518.3600000003</v>
      </c>
      <c r="M41" s="47"/>
      <c r="N41" s="48" t="s">
        <v>81</v>
      </c>
    </row>
    <row r="42" spans="1:18" s="17" customFormat="1" ht="20.100000000000001" customHeight="1">
      <c r="A42" s="48" t="s">
        <v>53</v>
      </c>
      <c r="B42" s="46"/>
      <c r="C42" s="46"/>
      <c r="D42" s="70">
        <v>24986197.559999999</v>
      </c>
      <c r="E42" s="81">
        <v>1137682.77</v>
      </c>
      <c r="F42" s="70">
        <v>277773.55</v>
      </c>
      <c r="G42" s="70">
        <v>1641917.5</v>
      </c>
      <c r="H42" s="79">
        <v>55679</v>
      </c>
      <c r="I42" s="70">
        <v>14289813</v>
      </c>
      <c r="J42" s="70">
        <v>25187444.27</v>
      </c>
      <c r="K42" s="70">
        <v>3887112</v>
      </c>
      <c r="L42" s="70">
        <v>114152865</v>
      </c>
      <c r="M42" s="47"/>
      <c r="N42" s="48" t="s">
        <v>82</v>
      </c>
    </row>
    <row r="43" spans="1:18" s="17" customFormat="1" ht="20.100000000000001" customHeight="1">
      <c r="A43" s="48" t="s">
        <v>54</v>
      </c>
      <c r="B43" s="46"/>
      <c r="C43" s="46"/>
      <c r="D43" s="70">
        <v>35313585.609999999</v>
      </c>
      <c r="E43" s="81">
        <v>2321403.9500000002</v>
      </c>
      <c r="F43" s="70">
        <v>654018.56000000006</v>
      </c>
      <c r="G43" s="70">
        <v>3985325</v>
      </c>
      <c r="H43" s="79">
        <v>207000</v>
      </c>
      <c r="I43" s="70">
        <v>8559277</v>
      </c>
      <c r="J43" s="70">
        <v>28833384.16</v>
      </c>
      <c r="K43" s="70">
        <v>6017300</v>
      </c>
      <c r="L43" s="70">
        <v>1357055</v>
      </c>
      <c r="M43" s="47"/>
      <c r="N43" s="48" t="s">
        <v>83</v>
      </c>
    </row>
    <row r="44" spans="1:18" s="17" customFormat="1" ht="20.100000000000001" customHeight="1">
      <c r="A44" s="48" t="s">
        <v>94</v>
      </c>
      <c r="B44" s="46"/>
      <c r="C44" s="46"/>
      <c r="D44" s="70">
        <v>41338286.799999997</v>
      </c>
      <c r="E44" s="81">
        <v>1371175.93</v>
      </c>
      <c r="F44" s="70">
        <v>190926.61</v>
      </c>
      <c r="G44" s="70">
        <v>4003110</v>
      </c>
      <c r="H44" s="79">
        <v>253640</v>
      </c>
      <c r="I44" s="70">
        <v>7287661</v>
      </c>
      <c r="J44" s="70">
        <v>0</v>
      </c>
      <c r="K44" s="70">
        <v>0</v>
      </c>
      <c r="L44" s="70">
        <v>0</v>
      </c>
      <c r="M44" s="47"/>
      <c r="N44" s="48" t="s">
        <v>95</v>
      </c>
    </row>
    <row r="45" spans="1:18" s="17" customFormat="1" ht="20.100000000000001" customHeight="1">
      <c r="A45" s="48" t="s">
        <v>55</v>
      </c>
      <c r="B45" s="46"/>
      <c r="C45" s="46"/>
      <c r="D45" s="70">
        <v>316915.90999999997</v>
      </c>
      <c r="E45" s="81">
        <v>275198</v>
      </c>
      <c r="F45" s="70">
        <v>315961.06</v>
      </c>
      <c r="G45" s="70">
        <v>0</v>
      </c>
      <c r="H45" s="79">
        <v>40115</v>
      </c>
      <c r="I45" s="70">
        <v>26545493.640000001</v>
      </c>
      <c r="J45" s="70">
        <v>10448516.800000001</v>
      </c>
      <c r="K45" s="70">
        <v>2287396.4</v>
      </c>
      <c r="L45" s="70">
        <v>7694792</v>
      </c>
      <c r="M45" s="55"/>
      <c r="N45" s="48" t="s">
        <v>84</v>
      </c>
    </row>
    <row r="46" spans="1:18" s="17" customFormat="1" ht="20.100000000000001" customHeight="1">
      <c r="A46" s="48" t="s">
        <v>56</v>
      </c>
      <c r="B46" s="46"/>
      <c r="C46" s="46"/>
      <c r="D46" s="70">
        <v>209104.36</v>
      </c>
      <c r="E46" s="81">
        <v>12817</v>
      </c>
      <c r="F46" s="70">
        <v>120693.12</v>
      </c>
      <c r="G46" s="70">
        <v>586413</v>
      </c>
      <c r="H46" s="79">
        <v>24019</v>
      </c>
      <c r="I46" s="70">
        <v>7468158</v>
      </c>
      <c r="J46" s="70">
        <v>8516392.5500000007</v>
      </c>
      <c r="K46" s="70">
        <v>2998921.65</v>
      </c>
      <c r="L46" s="70">
        <v>2939277.8</v>
      </c>
      <c r="M46" s="47"/>
      <c r="N46" s="48" t="s">
        <v>85</v>
      </c>
    </row>
    <row r="47" spans="1:18" s="38" customFormat="1" ht="20.100000000000001" customHeight="1">
      <c r="A47" s="11" t="s">
        <v>38</v>
      </c>
      <c r="B47" s="39"/>
      <c r="C47" s="39"/>
      <c r="D47" s="71">
        <f>SUM(D48:D54)</f>
        <v>103855451.53</v>
      </c>
      <c r="E47" s="75">
        <f t="shared" ref="E47:L47" si="3">SUM(E48:E54)</f>
        <v>5150938.57</v>
      </c>
      <c r="F47" s="71">
        <f t="shared" si="3"/>
        <v>1553135.2</v>
      </c>
      <c r="G47" s="71">
        <f t="shared" si="3"/>
        <v>3736792.37</v>
      </c>
      <c r="H47" s="78">
        <f t="shared" si="3"/>
        <v>506673.33999999997</v>
      </c>
      <c r="I47" s="71">
        <f>SUM(I48:I54)</f>
        <v>99354903.730000004</v>
      </c>
      <c r="J47" s="71">
        <f t="shared" si="3"/>
        <v>100080654.84999999</v>
      </c>
      <c r="K47" s="71">
        <f t="shared" si="3"/>
        <v>38642001.579999998</v>
      </c>
      <c r="L47" s="71">
        <f t="shared" si="3"/>
        <v>11978577.440000001</v>
      </c>
      <c r="M47" s="45"/>
      <c r="N47" s="32" t="s">
        <v>86</v>
      </c>
    </row>
    <row r="48" spans="1:18" s="17" customFormat="1" ht="20.100000000000001" customHeight="1">
      <c r="A48" s="48" t="s">
        <v>57</v>
      </c>
      <c r="B48" s="46"/>
      <c r="C48" s="46"/>
      <c r="D48" s="70">
        <v>36687773.490000002</v>
      </c>
      <c r="E48" s="81">
        <v>196707</v>
      </c>
      <c r="F48" s="70">
        <v>447045.12</v>
      </c>
      <c r="G48" s="73" t="s">
        <v>96</v>
      </c>
      <c r="H48" s="79">
        <v>181600</v>
      </c>
      <c r="I48" s="70">
        <v>12291612</v>
      </c>
      <c r="J48" s="70">
        <v>18967803.68</v>
      </c>
      <c r="K48" s="70">
        <v>13009061</v>
      </c>
      <c r="L48" s="70">
        <v>6782253.1900000004</v>
      </c>
      <c r="M48" s="47"/>
      <c r="N48" s="48" t="s">
        <v>87</v>
      </c>
    </row>
    <row r="49" spans="1:14" s="17" customFormat="1" ht="20.100000000000001" customHeight="1">
      <c r="A49" s="48" t="s">
        <v>58</v>
      </c>
      <c r="B49" s="46"/>
      <c r="C49" s="46"/>
      <c r="D49" s="70">
        <v>23075393.52</v>
      </c>
      <c r="E49" s="81">
        <v>336720.52</v>
      </c>
      <c r="F49" s="70">
        <v>470242.82</v>
      </c>
      <c r="G49" s="73" t="s">
        <v>96</v>
      </c>
      <c r="H49" s="79">
        <v>149500</v>
      </c>
      <c r="I49" s="70">
        <v>8022737</v>
      </c>
      <c r="J49" s="70">
        <v>16557372.43</v>
      </c>
      <c r="K49" s="70">
        <v>5971200</v>
      </c>
      <c r="L49" s="70">
        <v>707525</v>
      </c>
      <c r="M49" s="47"/>
      <c r="N49" s="48" t="s">
        <v>88</v>
      </c>
    </row>
    <row r="50" spans="1:14" s="17" customFormat="1" ht="20.100000000000001" customHeight="1">
      <c r="A50" s="48" t="s">
        <v>59</v>
      </c>
      <c r="B50" s="46"/>
      <c r="C50" s="46"/>
      <c r="D50" s="70">
        <v>240463.47</v>
      </c>
      <c r="E50" s="81">
        <v>125416.58</v>
      </c>
      <c r="F50" s="70">
        <v>109207.36</v>
      </c>
      <c r="G50" s="70">
        <v>1070447</v>
      </c>
      <c r="H50" s="79">
        <v>50093.34</v>
      </c>
      <c r="I50" s="70">
        <v>5371447</v>
      </c>
      <c r="J50" s="70">
        <v>12670587.75</v>
      </c>
      <c r="K50" s="70">
        <v>1972300</v>
      </c>
      <c r="L50" s="70">
        <v>463170</v>
      </c>
      <c r="M50" s="47"/>
      <c r="N50" s="48" t="s">
        <v>89</v>
      </c>
    </row>
    <row r="51" spans="1:14" s="17" customFormat="1" ht="20.100000000000001" customHeight="1">
      <c r="A51" s="48" t="s">
        <v>60</v>
      </c>
      <c r="B51" s="46"/>
      <c r="C51" s="46"/>
      <c r="D51" s="70">
        <v>11808657.539999999</v>
      </c>
      <c r="E51" s="81">
        <v>103069.6</v>
      </c>
      <c r="F51" s="70" t="s">
        <v>97</v>
      </c>
      <c r="G51" s="70">
        <v>676738.37</v>
      </c>
      <c r="H51" s="79">
        <v>34170</v>
      </c>
      <c r="I51" s="70">
        <v>5010720</v>
      </c>
      <c r="J51" s="70">
        <v>10372079.15</v>
      </c>
      <c r="K51" s="70">
        <v>383349.78</v>
      </c>
      <c r="L51" s="70">
        <v>951307.25</v>
      </c>
      <c r="M51" s="47">
        <v>1474564.15</v>
      </c>
      <c r="N51" s="48" t="s">
        <v>90</v>
      </c>
    </row>
    <row r="52" spans="1:14" s="17" customFormat="1" ht="20.100000000000001" customHeight="1">
      <c r="A52" s="48" t="s">
        <v>61</v>
      </c>
      <c r="B52" s="46"/>
      <c r="C52" s="46"/>
      <c r="D52" s="70">
        <v>14573905.91</v>
      </c>
      <c r="E52" s="81">
        <v>157510</v>
      </c>
      <c r="F52" s="70">
        <v>139722.67000000001</v>
      </c>
      <c r="G52" s="73" t="s">
        <v>96</v>
      </c>
      <c r="H52" s="79">
        <v>56330</v>
      </c>
      <c r="I52" s="70">
        <v>3513060</v>
      </c>
      <c r="J52" s="70">
        <v>9898808.9900000002</v>
      </c>
      <c r="K52" s="70">
        <v>1568375.2</v>
      </c>
      <c r="L52" s="70">
        <v>849662</v>
      </c>
      <c r="M52" s="47"/>
      <c r="N52" s="48" t="s">
        <v>91</v>
      </c>
    </row>
    <row r="53" spans="1:14" s="17" customFormat="1" ht="20.100000000000001" customHeight="1">
      <c r="A53" s="48" t="s">
        <v>62</v>
      </c>
      <c r="B53" s="46"/>
      <c r="C53" s="46"/>
      <c r="D53" s="70">
        <v>17157863.780000001</v>
      </c>
      <c r="E53" s="76">
        <v>3991460</v>
      </c>
      <c r="F53" s="70">
        <v>288844.18</v>
      </c>
      <c r="G53" s="70">
        <v>1989607</v>
      </c>
      <c r="H53" s="79">
        <v>29545</v>
      </c>
      <c r="I53" s="70">
        <v>43244941</v>
      </c>
      <c r="J53" s="70">
        <v>15792145.140000001</v>
      </c>
      <c r="K53" s="70">
        <v>14229115.6</v>
      </c>
      <c r="L53" s="70">
        <v>661775</v>
      </c>
      <c r="M53" s="50"/>
      <c r="N53" s="48" t="s">
        <v>92</v>
      </c>
    </row>
    <row r="54" spans="1:14" s="17" customFormat="1" ht="20.100000000000001" customHeight="1">
      <c r="A54" s="53" t="s">
        <v>63</v>
      </c>
      <c r="B54" s="51"/>
      <c r="C54" s="51"/>
      <c r="D54" s="72">
        <v>311393.82</v>
      </c>
      <c r="E54" s="77">
        <v>240054.87</v>
      </c>
      <c r="F54" s="72">
        <v>98073.05</v>
      </c>
      <c r="G54" s="74" t="s">
        <v>96</v>
      </c>
      <c r="H54" s="80">
        <v>5435</v>
      </c>
      <c r="I54" s="72">
        <v>21900386.73</v>
      </c>
      <c r="J54" s="72">
        <v>15821857.710000001</v>
      </c>
      <c r="K54" s="72">
        <v>1508600</v>
      </c>
      <c r="L54" s="72">
        <v>1562885</v>
      </c>
      <c r="M54" s="52"/>
      <c r="N54" s="53" t="s">
        <v>93</v>
      </c>
    </row>
    <row r="55" spans="1:14" s="49" customFormat="1" ht="25.5" customHeight="1">
      <c r="A55" s="54"/>
      <c r="B55" s="54"/>
      <c r="C55" s="54" t="s">
        <v>64</v>
      </c>
      <c r="D55" s="54"/>
      <c r="G55" s="46" t="s">
        <v>65</v>
      </c>
    </row>
    <row r="56" spans="1:14" ht="4.5" customHeight="1"/>
    <row r="57" spans="1:14" ht="13.5" customHeight="1"/>
  </sheetData>
  <mergeCells count="19">
    <mergeCell ref="M34:N34"/>
    <mergeCell ref="M35:N35"/>
    <mergeCell ref="M36:N36"/>
    <mergeCell ref="A38:C38"/>
    <mergeCell ref="A12:C12"/>
    <mergeCell ref="A32:C37"/>
    <mergeCell ref="D32:I32"/>
    <mergeCell ref="J32:L32"/>
    <mergeCell ref="D33:I33"/>
    <mergeCell ref="J33:L33"/>
    <mergeCell ref="A11:C11"/>
    <mergeCell ref="J5:L5"/>
    <mergeCell ref="J6:L6"/>
    <mergeCell ref="M7:N7"/>
    <mergeCell ref="D6:I6"/>
    <mergeCell ref="D5:I5"/>
    <mergeCell ref="M8:N8"/>
    <mergeCell ref="M9:N9"/>
    <mergeCell ref="A5:C10"/>
  </mergeCells>
  <phoneticPr fontId="1" type="noConversion"/>
  <pageMargins left="0.39370078740157483" right="0.27559055118110237" top="0.47244094488188981" bottom="0.31496062992125984" header="0.31496062992125984" footer="0.31496062992125984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T-16.3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</cp:lastModifiedBy>
  <cp:lastPrinted>2013-12-25T03:50:07Z</cp:lastPrinted>
  <dcterms:created xsi:type="dcterms:W3CDTF">1997-06-13T10:07:54Z</dcterms:created>
  <dcterms:modified xsi:type="dcterms:W3CDTF">2015-01-28T03:34:12Z</dcterms:modified>
</cp:coreProperties>
</file>