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12.3" sheetId="1" r:id="rId1"/>
  </sheets>
  <definedNames>
    <definedName name="_xlnm.Print_Area" localSheetId="0">'T-12.3'!$A$1:$K$30</definedName>
  </definedNames>
  <calcPr calcId="125725"/>
</workbook>
</file>

<file path=xl/calcChain.xml><?xml version="1.0" encoding="utf-8"?>
<calcChain xmlns="http://schemas.openxmlformats.org/spreadsheetml/2006/main">
  <c r="J8" i="1"/>
  <c r="E9"/>
  <c r="E8" s="1"/>
  <c r="F9"/>
  <c r="F8" s="1"/>
  <c r="G9"/>
  <c r="G8" s="1"/>
  <c r="H10"/>
  <c r="H9" s="1"/>
  <c r="H8" s="1"/>
  <c r="I11"/>
  <c r="E13"/>
  <c r="F13"/>
  <c r="G13"/>
  <c r="H14"/>
  <c r="H13" s="1"/>
  <c r="H15"/>
  <c r="I15" s="1"/>
  <c r="J18"/>
  <c r="E19"/>
  <c r="E18" s="1"/>
  <c r="F19"/>
  <c r="F18" s="1"/>
  <c r="G19"/>
  <c r="G18" s="1"/>
  <c r="H19"/>
  <c r="H18" s="1"/>
  <c r="I19"/>
  <c r="I18" s="1"/>
  <c r="E23"/>
  <c r="F23"/>
  <c r="G23"/>
  <c r="H23"/>
  <c r="I23"/>
  <c r="I14" l="1"/>
  <c r="I13" s="1"/>
  <c r="I10"/>
  <c r="I9" s="1"/>
  <c r="I8" l="1"/>
</calcChain>
</file>

<file path=xl/sharedStrings.xml><?xml version="1.0" encoding="utf-8"?>
<sst xmlns="http://schemas.openxmlformats.org/spreadsheetml/2006/main" count="57" uniqueCount="35">
  <si>
    <t>Source:  Sukhothai  Provincial Transport Office</t>
  </si>
  <si>
    <t xml:space="preserve">    ที่มา:  สำนักงานขนส่งจังหวัดสุโขทัย</t>
  </si>
  <si>
    <t xml:space="preserve"> Small rural bus</t>
  </si>
  <si>
    <t>-</t>
  </si>
  <si>
    <t>รถขนาดเล็ก</t>
  </si>
  <si>
    <t>Private truck</t>
  </si>
  <si>
    <t>ส่วนบุคคล</t>
  </si>
  <si>
    <t>Non-fixed route truck</t>
  </si>
  <si>
    <t>ไม่ประจำทาง</t>
  </si>
  <si>
    <t xml:space="preserve"> Truck</t>
  </si>
  <si>
    <t>รถบรรทุก</t>
  </si>
  <si>
    <t>Private bus</t>
  </si>
  <si>
    <t>Non-fixed route bus</t>
  </si>
  <si>
    <t>Fixed route bus</t>
  </si>
  <si>
    <t>ประจำทาง</t>
  </si>
  <si>
    <t xml:space="preserve"> Bus</t>
  </si>
  <si>
    <t>รถโดยสาร</t>
  </si>
  <si>
    <t>Total</t>
  </si>
  <si>
    <t>รวมยอด</t>
  </si>
  <si>
    <r>
      <t xml:space="preserve">จำนวนรถใหม่จดทะเบียน </t>
    </r>
    <r>
      <rPr>
        <sz val="14"/>
        <rFont val="TH SarabunPSK"/>
        <family val="2"/>
      </rPr>
      <t xml:space="preserve"> (Number of new vehicles registration)</t>
    </r>
  </si>
  <si>
    <r>
      <t xml:space="preserve">จำนวนรถจดทะเบียน </t>
    </r>
    <r>
      <rPr>
        <sz val="14"/>
        <rFont val="TH SarabunPSK"/>
        <family val="2"/>
      </rPr>
      <t xml:space="preserve"> (Number of vehicles registration)</t>
    </r>
  </si>
  <si>
    <t>(2012)</t>
  </si>
  <si>
    <t>(2011)</t>
  </si>
  <si>
    <t>(2010)</t>
  </si>
  <si>
    <t>(2009)</t>
  </si>
  <si>
    <t>(2008)</t>
  </si>
  <si>
    <t>(2007)</t>
  </si>
  <si>
    <t>Type of vehicles</t>
  </si>
  <si>
    <t>2555</t>
  </si>
  <si>
    <t>2554</t>
  </si>
  <si>
    <t>ประเภทรถ</t>
  </si>
  <si>
    <t>NUMBER OF VEHICLES AND  NEW VEHICLES REGISTERED UNDER LAND TRANSPORT  ACT BY TYPE OF VEHICLE: 2008 - 2012</t>
  </si>
  <si>
    <t>TABLE</t>
  </si>
  <si>
    <t>จำนวนรถ และรถใหม่จดทะเบียนตามพระราชบัญญัติการขนส่งทางบก จำแนกตามประเภทรถ พ.ศ.2551 -2555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</si>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</sst>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\-\ "/>
    <numFmt numFmtId="188" formatCode="#,##0_ ;\-#,##0\ "/>
  </numFmts>
  <fonts count="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2" applyFont="1" applyBorder="1"/>
    <xf numFmtId="0" fontId="2" fillId="0" borderId="0" xfId="2" applyFont="1"/>
    <xf numFmtId="0" fontId="2" fillId="0" borderId="0" xfId="2" applyFont="1" applyAlignment="1"/>
    <xf numFmtId="0" fontId="2" fillId="0" borderId="0" xfId="2" applyFont="1" applyAlignment="1">
      <alignment horizontal="left"/>
    </xf>
    <xf numFmtId="0" fontId="2" fillId="0" borderId="1" xfId="2" applyFont="1" applyBorder="1"/>
    <xf numFmtId="0" fontId="2" fillId="0" borderId="2" xfId="2" applyFont="1" applyBorder="1"/>
    <xf numFmtId="0" fontId="2" fillId="0" borderId="3" xfId="2" applyFont="1" applyBorder="1"/>
    <xf numFmtId="0" fontId="2" fillId="0" borderId="4" xfId="2" applyFont="1" applyBorder="1"/>
    <xf numFmtId="0" fontId="2" fillId="0" borderId="0" xfId="2" applyFont="1" applyBorder="1" applyAlignment="1">
      <alignment vertical="center"/>
    </xf>
    <xf numFmtId="0" fontId="2" fillId="0" borderId="5" xfId="2" applyFont="1" applyBorder="1" applyAlignment="1">
      <alignment horizontal="left" vertical="center" indent="1"/>
    </xf>
    <xf numFmtId="187" fontId="2" fillId="0" borderId="5" xfId="2" applyNumberFormat="1" applyFont="1" applyBorder="1" applyAlignment="1">
      <alignment horizontal="right" vertical="center" indent="2"/>
    </xf>
    <xf numFmtId="0" fontId="2" fillId="0" borderId="6" xfId="2" applyFont="1" applyBorder="1" applyAlignment="1">
      <alignment vertical="center"/>
    </xf>
    <xf numFmtId="0" fontId="2" fillId="0" borderId="5" xfId="2" applyFont="1" applyBorder="1" applyAlignment="1">
      <alignment horizontal="left" vertical="center" indent="2"/>
    </xf>
    <xf numFmtId="0" fontId="2" fillId="0" borderId="5" xfId="2" applyNumberFormat="1" applyFont="1" applyBorder="1" applyAlignment="1">
      <alignment horizontal="right" vertical="center" indent="2"/>
    </xf>
    <xf numFmtId="0" fontId="2" fillId="0" borderId="0" xfId="2" applyFont="1" applyAlignment="1">
      <alignment horizontal="right" vertical="center" indent="2"/>
    </xf>
    <xf numFmtId="0" fontId="2" fillId="0" borderId="6" xfId="2" applyNumberFormat="1" applyFont="1" applyBorder="1" applyAlignment="1">
      <alignment horizontal="right" vertical="center" indent="2"/>
    </xf>
    <xf numFmtId="0" fontId="2" fillId="0" borderId="7" xfId="2" applyNumberFormat="1" applyFont="1" applyBorder="1" applyAlignment="1">
      <alignment horizontal="right" vertical="center" indent="2"/>
    </xf>
    <xf numFmtId="0" fontId="2" fillId="0" borderId="5" xfId="2" applyFont="1" applyBorder="1" applyAlignment="1">
      <alignment horizontal="right" vertical="center" indent="2"/>
    </xf>
    <xf numFmtId="187" fontId="2" fillId="0" borderId="0" xfId="2" applyNumberFormat="1" applyFont="1" applyBorder="1" applyAlignment="1">
      <alignment horizontal="right" vertical="center" indent="2"/>
    </xf>
    <xf numFmtId="187" fontId="2" fillId="0" borderId="7" xfId="2" applyNumberFormat="1" applyFont="1" applyBorder="1" applyAlignment="1">
      <alignment horizontal="right" vertical="center" indent="2"/>
    </xf>
    <xf numFmtId="0" fontId="3" fillId="0" borderId="0" xfId="2" applyFont="1" applyBorder="1"/>
    <xf numFmtId="0" fontId="3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horizontal="right" indent="2"/>
    </xf>
    <xf numFmtId="0" fontId="3" fillId="0" borderId="6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2" fillId="0" borderId="5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 vertical="center" shrinkToFit="1"/>
    </xf>
    <xf numFmtId="0" fontId="2" fillId="0" borderId="0" xfId="2" applyFont="1" applyBorder="1" applyAlignment="1">
      <alignment horizontal="center" vertical="center" shrinkToFit="1"/>
    </xf>
    <xf numFmtId="188" fontId="2" fillId="0" borderId="5" xfId="1" applyNumberFormat="1" applyFont="1" applyBorder="1" applyAlignment="1">
      <alignment horizontal="right" vertical="center" indent="2"/>
    </xf>
    <xf numFmtId="188" fontId="2" fillId="0" borderId="0" xfId="1" applyNumberFormat="1" applyFont="1" applyAlignment="1">
      <alignment horizontal="right" vertical="center" indent="2"/>
    </xf>
    <xf numFmtId="188" fontId="2" fillId="0" borderId="6" xfId="1" applyNumberFormat="1" applyFont="1" applyBorder="1" applyAlignment="1">
      <alignment horizontal="right" vertical="center" indent="2"/>
    </xf>
    <xf numFmtId="188" fontId="2" fillId="0" borderId="7" xfId="1" applyNumberFormat="1" applyFont="1" applyBorder="1" applyAlignment="1">
      <alignment horizontal="right" vertical="center" indent="2"/>
    </xf>
    <xf numFmtId="188" fontId="3" fillId="0" borderId="5" xfId="1" applyNumberFormat="1" applyFont="1" applyBorder="1" applyAlignment="1">
      <alignment horizontal="right" indent="2"/>
    </xf>
    <xf numFmtId="0" fontId="3" fillId="0" borderId="0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2" fillId="0" borderId="1" xfId="2" applyFont="1" applyBorder="1" applyAlignment="1">
      <alignment horizontal="center" vertical="center" shrinkToFit="1"/>
    </xf>
    <xf numFmtId="0" fontId="2" fillId="0" borderId="4" xfId="2" quotePrefix="1" applyFont="1" applyBorder="1" applyAlignment="1">
      <alignment horizontal="center"/>
    </xf>
    <xf numFmtId="0" fontId="2" fillId="0" borderId="3" xfId="2" applyFont="1" applyBorder="1" applyAlignment="1">
      <alignment horizontal="center" vertical="center" shrinkToFit="1"/>
    </xf>
    <xf numFmtId="0" fontId="2" fillId="0" borderId="2" xfId="2" applyFont="1" applyBorder="1" applyAlignment="1">
      <alignment horizontal="center" vertical="center" shrinkToFit="1"/>
    </xf>
    <xf numFmtId="0" fontId="2" fillId="0" borderId="10" xfId="2" applyFont="1" applyBorder="1" applyAlignment="1">
      <alignment horizontal="center" vertical="center" shrinkToFit="1"/>
    </xf>
    <xf numFmtId="0" fontId="2" fillId="0" borderId="11" xfId="2" quotePrefix="1" applyFont="1" applyBorder="1" applyAlignment="1">
      <alignment horizontal="center"/>
    </xf>
    <xf numFmtId="0" fontId="2" fillId="0" borderId="8" xfId="2" applyFont="1" applyBorder="1" applyAlignment="1">
      <alignment horizontal="center" vertical="center" shrinkToFit="1"/>
    </xf>
    <xf numFmtId="0" fontId="2" fillId="0" borderId="9" xfId="2" applyFont="1" applyBorder="1" applyAlignment="1">
      <alignment horizontal="center" vertical="center" shrinkToFit="1"/>
    </xf>
    <xf numFmtId="0" fontId="3" fillId="0" borderId="0" xfId="2" applyFont="1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showGridLines="0" tabSelected="1" workbookViewId="0">
      <selection activeCell="K33" sqref="K33"/>
    </sheetView>
  </sheetViews>
  <sheetFormatPr defaultRowHeight="21.75"/>
  <cols>
    <col min="1" max="1" width="2.75" style="2" customWidth="1"/>
    <col min="2" max="2" width="3.625" style="2" customWidth="1"/>
    <col min="3" max="3" width="5.125" style="2" customWidth="1"/>
    <col min="4" max="4" width="15" style="2" customWidth="1"/>
    <col min="5" max="5" width="16.375" style="2" hidden="1" customWidth="1"/>
    <col min="6" max="10" width="16.375" style="2" customWidth="1"/>
    <col min="11" max="11" width="25.125" style="2" customWidth="1"/>
    <col min="12" max="16384" width="9" style="1"/>
  </cols>
  <sheetData>
    <row r="1" spans="1:11" s="21" customFormat="1">
      <c r="A1" s="49"/>
      <c r="C1" s="48"/>
      <c r="D1" s="49"/>
      <c r="E1" s="49"/>
      <c r="F1" s="49"/>
      <c r="G1" s="49"/>
      <c r="H1" s="49"/>
      <c r="K1" s="47"/>
    </row>
    <row r="2" spans="1:11" s="21" customFormat="1">
      <c r="A2" s="49" t="s">
        <v>34</v>
      </c>
      <c r="C2" s="48">
        <v>12.3</v>
      </c>
      <c r="D2" s="49" t="s">
        <v>33</v>
      </c>
      <c r="E2" s="49"/>
      <c r="F2" s="49"/>
      <c r="G2" s="49"/>
      <c r="H2" s="49"/>
      <c r="K2" s="47"/>
    </row>
    <row r="3" spans="1:11" s="21" customFormat="1">
      <c r="A3" s="47" t="s">
        <v>32</v>
      </c>
      <c r="C3" s="48">
        <v>12.3</v>
      </c>
      <c r="D3" s="47" t="s">
        <v>31</v>
      </c>
      <c r="E3" s="47"/>
      <c r="F3" s="47"/>
      <c r="G3" s="47"/>
      <c r="H3" s="47"/>
      <c r="K3" s="47"/>
    </row>
    <row r="4" spans="1:11" ht="1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46" t="s">
        <v>30</v>
      </c>
      <c r="B5" s="46"/>
      <c r="C5" s="46"/>
      <c r="D5" s="45"/>
      <c r="E5" s="44">
        <v>2550</v>
      </c>
      <c r="F5" s="44">
        <v>2551</v>
      </c>
      <c r="G5" s="44">
        <v>2552</v>
      </c>
      <c r="H5" s="44">
        <v>2553</v>
      </c>
      <c r="I5" s="44" t="s">
        <v>29</v>
      </c>
      <c r="J5" s="44" t="s">
        <v>28</v>
      </c>
      <c r="K5" s="43" t="s">
        <v>27</v>
      </c>
    </row>
    <row r="6" spans="1:11">
      <c r="A6" s="42"/>
      <c r="B6" s="42"/>
      <c r="C6" s="42"/>
      <c r="D6" s="41"/>
      <c r="E6" s="40" t="s">
        <v>26</v>
      </c>
      <c r="F6" s="40" t="s">
        <v>25</v>
      </c>
      <c r="G6" s="40" t="s">
        <v>24</v>
      </c>
      <c r="H6" s="40" t="s">
        <v>23</v>
      </c>
      <c r="I6" s="40" t="s">
        <v>22</v>
      </c>
      <c r="J6" s="40" t="s">
        <v>21</v>
      </c>
      <c r="K6" s="39"/>
    </row>
    <row r="7" spans="1:11">
      <c r="A7" s="29"/>
      <c r="B7" s="29"/>
      <c r="C7" s="29"/>
      <c r="D7" s="28"/>
      <c r="E7" s="38" t="s">
        <v>20</v>
      </c>
      <c r="F7" s="37"/>
      <c r="G7" s="37"/>
      <c r="H7" s="37"/>
      <c r="I7" s="36"/>
      <c r="J7" s="35"/>
      <c r="K7" s="26"/>
    </row>
    <row r="8" spans="1:11" s="21" customFormat="1">
      <c r="A8" s="25" t="s">
        <v>18</v>
      </c>
      <c r="B8" s="25"/>
      <c r="C8" s="25"/>
      <c r="D8" s="24"/>
      <c r="E8" s="34">
        <f>SUM(E9,E13,E16)</f>
        <v>7226</v>
      </c>
      <c r="F8" s="34">
        <f>SUM(F9,F13,F16)</f>
        <v>7328</v>
      </c>
      <c r="G8" s="34">
        <f>SUM(G9,G13,G16)</f>
        <v>7845</v>
      </c>
      <c r="H8" s="34">
        <f>SUM(H9,H13,H16)</f>
        <v>8031</v>
      </c>
      <c r="I8" s="34">
        <f>SUM(I9,I13,I16)</f>
        <v>8252</v>
      </c>
      <c r="J8" s="34">
        <f>SUM(J9,J13,J16)</f>
        <v>9155</v>
      </c>
      <c r="K8" s="22" t="s">
        <v>17</v>
      </c>
    </row>
    <row r="9" spans="1:11" s="9" customFormat="1">
      <c r="A9" s="9" t="s">
        <v>16</v>
      </c>
      <c r="D9" s="12"/>
      <c r="E9" s="30">
        <f>SUM(E10:E12)</f>
        <v>700</v>
      </c>
      <c r="F9" s="30">
        <f>SUM(F10:F12)</f>
        <v>706</v>
      </c>
      <c r="G9" s="30">
        <f>SUM(G10:G12)</f>
        <v>710</v>
      </c>
      <c r="H9" s="30">
        <f>SUM(H10:H12)</f>
        <v>724</v>
      </c>
      <c r="I9" s="30">
        <f>SUM(I10:I12)</f>
        <v>727</v>
      </c>
      <c r="J9" s="30">
        <v>553</v>
      </c>
      <c r="K9" s="10" t="s">
        <v>15</v>
      </c>
    </row>
    <row r="10" spans="1:11" s="9" customFormat="1">
      <c r="B10" s="9" t="s">
        <v>14</v>
      </c>
      <c r="D10" s="12"/>
      <c r="E10" s="30">
        <v>648</v>
      </c>
      <c r="F10" s="33">
        <v>650</v>
      </c>
      <c r="G10" s="32">
        <v>653</v>
      </c>
      <c r="H10" s="31">
        <f>G10+H20</f>
        <v>659</v>
      </c>
      <c r="I10" s="30">
        <f>H10+I20</f>
        <v>661</v>
      </c>
      <c r="J10" s="30">
        <v>449</v>
      </c>
      <c r="K10" s="13" t="s">
        <v>13</v>
      </c>
    </row>
    <row r="11" spans="1:11" s="9" customFormat="1">
      <c r="B11" s="9" t="s">
        <v>8</v>
      </c>
      <c r="D11" s="12"/>
      <c r="E11" s="30">
        <v>20</v>
      </c>
      <c r="F11" s="33">
        <v>21</v>
      </c>
      <c r="G11" s="32">
        <v>21</v>
      </c>
      <c r="H11" s="31">
        <v>29</v>
      </c>
      <c r="I11" s="30">
        <f>H11+I21</f>
        <v>30</v>
      </c>
      <c r="J11" s="30">
        <v>58</v>
      </c>
      <c r="K11" s="13" t="s">
        <v>12</v>
      </c>
    </row>
    <row r="12" spans="1:11" s="9" customFormat="1">
      <c r="B12" s="9" t="s">
        <v>6</v>
      </c>
      <c r="D12" s="12"/>
      <c r="E12" s="30">
        <v>32</v>
      </c>
      <c r="F12" s="33">
        <v>35</v>
      </c>
      <c r="G12" s="32">
        <v>36</v>
      </c>
      <c r="H12" s="31">
        <v>36</v>
      </c>
      <c r="I12" s="30">
        <v>36</v>
      </c>
      <c r="J12" s="30">
        <v>46</v>
      </c>
      <c r="K12" s="13" t="s">
        <v>11</v>
      </c>
    </row>
    <row r="13" spans="1:11" s="9" customFormat="1">
      <c r="A13" s="9" t="s">
        <v>10</v>
      </c>
      <c r="D13" s="12"/>
      <c r="E13" s="30">
        <f>SUM(E14:E15)</f>
        <v>6454</v>
      </c>
      <c r="F13" s="30">
        <f>SUM(F14:F15)</f>
        <v>6550</v>
      </c>
      <c r="G13" s="30">
        <f>SUM(G14:G15)</f>
        <v>7063</v>
      </c>
      <c r="H13" s="30">
        <f>SUM(H14:H15)</f>
        <v>7235</v>
      </c>
      <c r="I13" s="30">
        <f>SUM(I14:I15)</f>
        <v>7453</v>
      </c>
      <c r="J13" s="30">
        <v>8602</v>
      </c>
      <c r="K13" s="10" t="s">
        <v>9</v>
      </c>
    </row>
    <row r="14" spans="1:11" s="9" customFormat="1">
      <c r="B14" s="9" t="s">
        <v>8</v>
      </c>
      <c r="D14" s="12"/>
      <c r="E14" s="30">
        <v>278</v>
      </c>
      <c r="F14" s="33">
        <v>279</v>
      </c>
      <c r="G14" s="32">
        <v>279</v>
      </c>
      <c r="H14" s="31">
        <f>279+8</f>
        <v>287</v>
      </c>
      <c r="I14" s="30">
        <f>H14+I24</f>
        <v>301</v>
      </c>
      <c r="J14" s="30">
        <v>451</v>
      </c>
      <c r="K14" s="13" t="s">
        <v>7</v>
      </c>
    </row>
    <row r="15" spans="1:11" s="9" customFormat="1">
      <c r="B15" s="9" t="s">
        <v>6</v>
      </c>
      <c r="E15" s="30">
        <v>6176</v>
      </c>
      <c r="F15" s="33">
        <v>6271</v>
      </c>
      <c r="G15" s="32">
        <v>6784</v>
      </c>
      <c r="H15" s="31">
        <f>G15+H25</f>
        <v>6948</v>
      </c>
      <c r="I15" s="30">
        <f>H15+I25</f>
        <v>7152</v>
      </c>
      <c r="J15" s="30">
        <v>8151</v>
      </c>
      <c r="K15" s="13" t="s">
        <v>5</v>
      </c>
    </row>
    <row r="16" spans="1:11" s="9" customFormat="1">
      <c r="A16" s="9" t="s">
        <v>4</v>
      </c>
      <c r="D16" s="12"/>
      <c r="E16" s="30">
        <v>72</v>
      </c>
      <c r="F16" s="33">
        <v>72</v>
      </c>
      <c r="G16" s="32">
        <v>72</v>
      </c>
      <c r="H16" s="31">
        <v>72</v>
      </c>
      <c r="I16" s="30">
        <v>72</v>
      </c>
      <c r="J16" s="30" t="s">
        <v>3</v>
      </c>
      <c r="K16" s="10" t="s">
        <v>2</v>
      </c>
    </row>
    <row r="17" spans="1:11">
      <c r="A17" s="29"/>
      <c r="B17" s="29"/>
      <c r="C17" s="29"/>
      <c r="D17" s="28"/>
      <c r="E17" s="27" t="s">
        <v>19</v>
      </c>
      <c r="F17" s="25"/>
      <c r="G17" s="25"/>
      <c r="H17" s="25"/>
      <c r="I17" s="25"/>
      <c r="J17" s="24"/>
      <c r="K17" s="26"/>
    </row>
    <row r="18" spans="1:11" s="21" customFormat="1">
      <c r="A18" s="25" t="s">
        <v>18</v>
      </c>
      <c r="B18" s="25"/>
      <c r="C18" s="25"/>
      <c r="D18" s="24"/>
      <c r="E18" s="23">
        <f>SUM(E19,E23,E26)</f>
        <v>534</v>
      </c>
      <c r="F18" s="23">
        <f>SUM(F19,F23,F26)</f>
        <v>163</v>
      </c>
      <c r="G18" s="23">
        <f>SUM(G19,G23,G26)</f>
        <v>948</v>
      </c>
      <c r="H18" s="23">
        <f>SUM(H19,H23,H26)</f>
        <v>178</v>
      </c>
      <c r="I18" s="23">
        <f>SUM(I19,I23,I26)</f>
        <v>221</v>
      </c>
      <c r="J18" s="23">
        <f>SUM(J19,J23,J26)</f>
        <v>1166</v>
      </c>
      <c r="K18" s="22" t="s">
        <v>17</v>
      </c>
    </row>
    <row r="19" spans="1:11" s="9" customFormat="1">
      <c r="A19" s="9" t="s">
        <v>16</v>
      </c>
      <c r="D19" s="12"/>
      <c r="E19" s="18">
        <f>SUM(E20:E22)</f>
        <v>13</v>
      </c>
      <c r="F19" s="18">
        <f>SUM(F20:F22)</f>
        <v>6</v>
      </c>
      <c r="G19" s="18">
        <f>SUM(G20:G22)</f>
        <v>4</v>
      </c>
      <c r="H19" s="18">
        <f>SUM(H20:H22)</f>
        <v>14</v>
      </c>
      <c r="I19" s="18">
        <f>SUM(I20:I22)</f>
        <v>3</v>
      </c>
      <c r="J19" s="18">
        <v>17</v>
      </c>
      <c r="K19" s="10" t="s">
        <v>15</v>
      </c>
    </row>
    <row r="20" spans="1:11" s="9" customFormat="1">
      <c r="B20" s="9" t="s">
        <v>14</v>
      </c>
      <c r="D20" s="12"/>
      <c r="E20" s="14">
        <v>12</v>
      </c>
      <c r="F20" s="17">
        <v>2</v>
      </c>
      <c r="G20" s="17">
        <v>3</v>
      </c>
      <c r="H20" s="15">
        <v>6</v>
      </c>
      <c r="I20" s="14">
        <v>2</v>
      </c>
      <c r="J20" s="14">
        <v>6</v>
      </c>
      <c r="K20" s="13" t="s">
        <v>13</v>
      </c>
    </row>
    <row r="21" spans="1:11" s="9" customFormat="1">
      <c r="B21" s="9" t="s">
        <v>8</v>
      </c>
      <c r="D21" s="12"/>
      <c r="E21" s="14">
        <v>1</v>
      </c>
      <c r="F21" s="17">
        <v>1</v>
      </c>
      <c r="G21" s="20">
        <v>0</v>
      </c>
      <c r="H21" s="15">
        <v>8</v>
      </c>
      <c r="I21" s="14">
        <v>1</v>
      </c>
      <c r="J21" s="14">
        <v>8</v>
      </c>
      <c r="K21" s="13" t="s">
        <v>12</v>
      </c>
    </row>
    <row r="22" spans="1:11" s="9" customFormat="1">
      <c r="B22" s="9" t="s">
        <v>6</v>
      </c>
      <c r="D22" s="12"/>
      <c r="E22" s="11">
        <v>0</v>
      </c>
      <c r="F22" s="17">
        <v>3</v>
      </c>
      <c r="G22" s="17">
        <v>1</v>
      </c>
      <c r="H22" s="19">
        <v>0</v>
      </c>
      <c r="I22" s="11">
        <v>0</v>
      </c>
      <c r="J22" s="11" t="s">
        <v>3</v>
      </c>
      <c r="K22" s="13" t="s">
        <v>11</v>
      </c>
    </row>
    <row r="23" spans="1:11" s="9" customFormat="1">
      <c r="A23" s="9" t="s">
        <v>10</v>
      </c>
      <c r="D23" s="12"/>
      <c r="E23" s="18">
        <f>SUM(E24:E25)</f>
        <v>521</v>
      </c>
      <c r="F23" s="18">
        <f>SUM(F24:F25)</f>
        <v>157</v>
      </c>
      <c r="G23" s="18">
        <f>SUM(G24:G25)</f>
        <v>944</v>
      </c>
      <c r="H23" s="18">
        <f>SUM(H24:H25)</f>
        <v>164</v>
      </c>
      <c r="I23" s="18">
        <f>SUM(I24:I25)</f>
        <v>218</v>
      </c>
      <c r="J23" s="18">
        <v>1149</v>
      </c>
      <c r="K23" s="10" t="s">
        <v>9</v>
      </c>
    </row>
    <row r="24" spans="1:11" s="9" customFormat="1">
      <c r="B24" s="9" t="s">
        <v>8</v>
      </c>
      <c r="D24" s="12"/>
      <c r="E24" s="14">
        <v>19</v>
      </c>
      <c r="F24" s="17">
        <v>16</v>
      </c>
      <c r="G24" s="16">
        <v>10</v>
      </c>
      <c r="H24" s="11">
        <v>0</v>
      </c>
      <c r="I24" s="14">
        <v>14</v>
      </c>
      <c r="J24" s="14">
        <v>52</v>
      </c>
      <c r="K24" s="13" t="s">
        <v>7</v>
      </c>
    </row>
    <row r="25" spans="1:11" s="9" customFormat="1">
      <c r="B25" s="9" t="s">
        <v>6</v>
      </c>
      <c r="E25" s="14">
        <v>502</v>
      </c>
      <c r="F25" s="17">
        <v>141</v>
      </c>
      <c r="G25" s="16">
        <v>934</v>
      </c>
      <c r="H25" s="15">
        <v>164</v>
      </c>
      <c r="I25" s="14">
        <v>204</v>
      </c>
      <c r="J25" s="14">
        <v>1097</v>
      </c>
      <c r="K25" s="13" t="s">
        <v>5</v>
      </c>
    </row>
    <row r="26" spans="1:11" s="9" customFormat="1">
      <c r="A26" s="9" t="s">
        <v>4</v>
      </c>
      <c r="D26" s="12"/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 t="s">
        <v>3</v>
      </c>
      <c r="K26" s="10" t="s">
        <v>2</v>
      </c>
    </row>
    <row r="27" spans="1:11" ht="12" customHeight="1">
      <c r="A27" s="6"/>
      <c r="B27" s="6"/>
      <c r="C27" s="6"/>
      <c r="D27" s="7"/>
      <c r="E27" s="5"/>
      <c r="F27" s="8"/>
      <c r="G27" s="7"/>
      <c r="H27" s="6"/>
      <c r="I27" s="5"/>
      <c r="J27" s="5"/>
      <c r="K27" s="5"/>
    </row>
    <row r="28" spans="1:11" ht="12" customHeight="1"/>
    <row r="29" spans="1:11">
      <c r="B29" s="4" t="s">
        <v>1</v>
      </c>
      <c r="D29" s="4"/>
    </row>
    <row r="30" spans="1:11">
      <c r="B30" s="3" t="s">
        <v>0</v>
      </c>
      <c r="D30" s="3"/>
    </row>
    <row r="31" spans="1:11">
      <c r="B31" s="1"/>
    </row>
  </sheetData>
  <mergeCells count="6">
    <mergeCell ref="A18:D18"/>
    <mergeCell ref="A5:D6"/>
    <mergeCell ref="A8:D8"/>
    <mergeCell ref="K5:K6"/>
    <mergeCell ref="E7:I7"/>
    <mergeCell ref="E17:J17"/>
  </mergeCells>
  <pageMargins left="0.39370078740157483" right="0.19685039370078741" top="0.70866141732283472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2013-09-07T07:00:34Z</dcterms:created>
  <dcterms:modified xsi:type="dcterms:W3CDTF">2013-09-07T07:00:42Z</dcterms:modified>
</cp:coreProperties>
</file>