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8\"/>
    </mc:Choice>
  </mc:AlternateContent>
  <xr:revisionPtr revIDLastSave="0" documentId="13_ncr:1_{0AA9DFF8-834E-4452-A890-ABD8FE7CC3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4" sheetId="10" r:id="rId1"/>
  </sheets>
  <definedNames>
    <definedName name="_xlnm.Print_Area" localSheetId="0">'ตาราง 4'!$A$1:$V$30</definedName>
  </definedNames>
  <calcPr calcId="191029"/>
</workbook>
</file>

<file path=xl/calcChain.xml><?xml version="1.0" encoding="utf-8"?>
<calcChain xmlns="http://schemas.openxmlformats.org/spreadsheetml/2006/main">
  <c r="D12" i="10" l="1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C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C13" i="10"/>
  <c r="B18" i="10"/>
  <c r="B19" i="10"/>
  <c r="B20" i="10"/>
  <c r="B21" i="10"/>
  <c r="B22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C17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B27" i="10"/>
  <c r="B28" i="10"/>
  <c r="B26" i="10"/>
  <c r="C11" i="10" l="1"/>
  <c r="E11" i="10"/>
  <c r="F11" i="10"/>
  <c r="J11" i="10"/>
  <c r="K11" i="10"/>
  <c r="N11" i="10"/>
  <c r="R11" i="10"/>
  <c r="S11" i="10"/>
  <c r="B14" i="10"/>
  <c r="B15" i="10"/>
  <c r="B16" i="10"/>
  <c r="B17" i="10"/>
  <c r="B24" i="10"/>
  <c r="B25" i="10"/>
  <c r="G11" i="10" l="1"/>
  <c r="O11" i="10"/>
  <c r="I11" i="10"/>
  <c r="Q11" i="10"/>
  <c r="L11" i="10"/>
  <c r="B23" i="10"/>
  <c r="U11" i="10"/>
  <c r="M11" i="10"/>
  <c r="T11" i="10"/>
  <c r="D11" i="10"/>
  <c r="H11" i="10"/>
  <c r="B13" i="10"/>
  <c r="P11" i="10"/>
  <c r="B12" i="10"/>
  <c r="B11" i="10" l="1"/>
</calcChain>
</file>

<file path=xl/sharedStrings.xml><?xml version="1.0" encoding="utf-8"?>
<sst xmlns="http://schemas.openxmlformats.org/spreadsheetml/2006/main" count="72" uniqueCount="67">
  <si>
    <t>รวม</t>
  </si>
  <si>
    <t>Total</t>
  </si>
  <si>
    <t>80-84</t>
  </si>
  <si>
    <t>85 และ</t>
  </si>
  <si>
    <t>มากกว่า</t>
  </si>
  <si>
    <t>over</t>
  </si>
  <si>
    <t>ไม่ทราบ/</t>
  </si>
  <si>
    <t>ปีจันทรคติ</t>
  </si>
  <si>
    <t>Unknown/</t>
  </si>
  <si>
    <t>calendar</t>
  </si>
  <si>
    <t>หมวดอายุ (ปี)   Age group (Years)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</si>
  <si>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</si>
  <si>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</si>
  <si>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</si>
  <si>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</si>
  <si>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</si>
  <si>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</si>
  <si>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</si>
  <si>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</si>
  <si>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</si>
  <si>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</si>
  <si>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</si>
  <si>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</si>
  <si>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</si>
  <si>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</si>
  <si>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</si>
  <si>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</si>
  <si>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85 and</t>
  </si>
  <si>
    <t xml:space="preserve">lunar </t>
  </si>
  <si>
    <t xml:space="preserve">        ในเขตเทศบาล</t>
  </si>
  <si>
    <t xml:space="preserve">        นอกเขตเทศบาล</t>
  </si>
  <si>
    <t>เขตการปกครอง</t>
  </si>
  <si>
    <t>อำเภอและ</t>
  </si>
  <si>
    <t>District and</t>
  </si>
  <si>
    <t>area</t>
  </si>
  <si>
    <t>ที่มา  :  กรมการปกครอง กระทรวงมหาดไทย                                          Source  :  Department of Local Administration, Ministry of Interior.</t>
  </si>
  <si>
    <t>นอกเขตเทศบาล</t>
  </si>
  <si>
    <t xml:space="preserve">  เมืองเพชรบูรณ์</t>
  </si>
  <si>
    <t xml:space="preserve">  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</si>
  <si>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</si>
  <si>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</si>
  <si>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</si>
  <si>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</si>
  <si>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</si>
  <si>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</si>
  <si>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</si>
  <si>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</si>
  <si>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</si>
  <si>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>Municipal area</t>
  </si>
  <si>
    <t>Non-municipal area</t>
  </si>
  <si>
    <t xml:space="preserve">  Muang Phetchabun</t>
  </si>
  <si>
    <t xml:space="preserve">  Lom Sak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</si>
  <si>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</si>
  <si>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</si>
  <si>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</si>
  <si>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</si>
  <si>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</si>
  <si>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</si>
  <si>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</si>
  <si>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</si>
  <si>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</si>
  <si>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เทศบาลเมืองเพชรบูรณ์</t>
  </si>
  <si>
    <t>เทศบาลเมืองหล่มสัก</t>
  </si>
  <si>
    <t>Muang Phetchabun Municipality</t>
  </si>
  <si>
    <t>Muang Lom Sak Municipality</t>
  </si>
  <si>
    <t>ตาราง  4     จำนวนประชากร - ชาย (เฉพาะผู้มีสัญชาติไทย) จำแนกตามหมวดอายุ เพศ  เป็นรายอำเภอ  และเขตการปกครอง  พ.ศ. 2538</t>
  </si>
  <si>
    <t>TABLE  4  NUMBER OF POPULATION - MALE (THAI NATIONALITY ONLY)  BY AGE GROUP, DISTRICT  AND AREA, SUKHOTHAI PROVINCE : 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</si>
</sst>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_"/>
  </numFmts>
  <fonts count="11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0"/>
      <name val="MS Sans Serif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Cordia New"/>
      <charset val="222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40" fontId="3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1" fillId="0" borderId="0" xfId="5" applyFont="1" applyAlignment="1">
      <alignment horizontal="center"/>
    </xf>
    <xf numFmtId="0" fontId="1" fillId="0" borderId="0" xfId="3" applyFont="1" applyAlignment="1">
      <alignment horizontal="left"/>
    </xf>
    <xf numFmtId="0" fontId="2" fillId="0" borderId="0" xfId="5" applyFont="1" applyAlignment="1"/>
    <xf numFmtId="0" fontId="2" fillId="0" borderId="0" xfId="5" applyFont="1"/>
    <xf numFmtId="0" fontId="2" fillId="0" borderId="0" xfId="5" applyFont="1" applyBorder="1"/>
    <xf numFmtId="0" fontId="7" fillId="0" borderId="0" xfId="5" applyFont="1"/>
    <xf numFmtId="0" fontId="8" fillId="0" borderId="1" xfId="5" applyFont="1" applyBorder="1" applyAlignment="1">
      <alignment horizontal="center"/>
    </xf>
    <xf numFmtId="0" fontId="7" fillId="0" borderId="2" xfId="5" applyFont="1" applyBorder="1"/>
    <xf numFmtId="0" fontId="7" fillId="0" borderId="4" xfId="5" applyFont="1" applyBorder="1" applyAlignment="1">
      <alignment horizontal="center"/>
    </xf>
    <xf numFmtId="3" fontId="1" fillId="0" borderId="5" xfId="4" applyNumberFormat="1" applyFont="1" applyBorder="1"/>
    <xf numFmtId="164" fontId="8" fillId="0" borderId="1" xfId="4" applyNumberFormat="1" applyFont="1" applyBorder="1"/>
    <xf numFmtId="164" fontId="8" fillId="0" borderId="0" xfId="4" applyNumberFormat="1" applyFont="1" applyBorder="1"/>
    <xf numFmtId="164" fontId="8" fillId="0" borderId="6" xfId="4" applyNumberFormat="1" applyFont="1" applyBorder="1"/>
    <xf numFmtId="164" fontId="8" fillId="0" borderId="7" xfId="4" applyNumberFormat="1" applyFont="1" applyBorder="1"/>
    <xf numFmtId="3" fontId="1" fillId="0" borderId="0" xfId="4" applyNumberFormat="1" applyFont="1" applyBorder="1"/>
    <xf numFmtId="164" fontId="7" fillId="0" borderId="0" xfId="4" applyNumberFormat="1" applyFont="1" applyBorder="1"/>
    <xf numFmtId="164" fontId="7" fillId="0" borderId="7" xfId="5" applyNumberFormat="1" applyFont="1" applyBorder="1"/>
    <xf numFmtId="3" fontId="2" fillId="0" borderId="0" xfId="4" applyNumberFormat="1" applyFont="1" applyBorder="1"/>
    <xf numFmtId="0" fontId="2" fillId="0" borderId="0" xfId="5" applyFont="1" applyBorder="1" applyAlignment="1"/>
    <xf numFmtId="0" fontId="7" fillId="0" borderId="0" xfId="5" applyFont="1" applyBorder="1"/>
    <xf numFmtId="164" fontId="7" fillId="0" borderId="6" xfId="4" applyNumberFormat="1" applyFont="1" applyBorder="1"/>
    <xf numFmtId="3" fontId="1" fillId="0" borderId="5" xfId="4" applyNumberFormat="1" applyFont="1" applyBorder="1" applyAlignment="1">
      <alignment horizontal="center"/>
    </xf>
    <xf numFmtId="164" fontId="2" fillId="0" borderId="0" xfId="5" applyNumberFormat="1" applyFont="1" applyBorder="1"/>
    <xf numFmtId="164" fontId="7" fillId="0" borderId="1" xfId="4" applyNumberFormat="1" applyFont="1" applyBorder="1"/>
    <xf numFmtId="164" fontId="7" fillId="0" borderId="7" xfId="4" applyNumberFormat="1" applyFont="1" applyBorder="1"/>
    <xf numFmtId="0" fontId="1" fillId="0" borderId="10" xfId="1" applyFont="1" applyBorder="1" applyAlignment="1">
      <alignment horizontal="center" vertical="center" wrapText="1"/>
    </xf>
    <xf numFmtId="0" fontId="1" fillId="0" borderId="11" xfId="5" applyFont="1" applyBorder="1" applyAlignment="1">
      <alignment horizontal="center" vertical="center" wrapText="1"/>
    </xf>
    <xf numFmtId="0" fontId="7" fillId="0" borderId="12" xfId="5" applyFont="1" applyBorder="1"/>
    <xf numFmtId="0" fontId="1" fillId="0" borderId="5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3" xfId="5" applyFont="1" applyBorder="1"/>
    <xf numFmtId="0" fontId="7" fillId="0" borderId="13" xfId="5" applyFont="1" applyBorder="1"/>
    <xf numFmtId="0" fontId="7" fillId="0" borderId="2" xfId="5" applyFont="1" applyBorder="1" applyAlignment="1">
      <alignment horizontal="center"/>
    </xf>
    <xf numFmtId="0" fontId="7" fillId="0" borderId="10" xfId="5" applyFont="1" applyBorder="1" applyAlignment="1">
      <alignment horizontal="center" vertical="center" wrapText="1"/>
    </xf>
    <xf numFmtId="164" fontId="7" fillId="0" borderId="0" xfId="4" applyNumberFormat="1" applyFont="1"/>
    <xf numFmtId="164" fontId="7" fillId="0" borderId="14" xfId="4" applyNumberFormat="1" applyFont="1" applyBorder="1"/>
    <xf numFmtId="164" fontId="7" fillId="0" borderId="9" xfId="4" applyNumberFormat="1" applyFont="1" applyBorder="1"/>
    <xf numFmtId="164" fontId="7" fillId="0" borderId="15" xfId="4" applyNumberFormat="1" applyFont="1" applyBorder="1"/>
    <xf numFmtId="0" fontId="8" fillId="0" borderId="12" xfId="5" applyFont="1" applyBorder="1"/>
    <xf numFmtId="0" fontId="1" fillId="0" borderId="0" xfId="5" applyFont="1" applyBorder="1"/>
    <xf numFmtId="0" fontId="8" fillId="0" borderId="1" xfId="5" applyFont="1" applyBorder="1"/>
    <xf numFmtId="0" fontId="8" fillId="0" borderId="16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8" xfId="2" quotePrefix="1" applyFont="1" applyBorder="1" applyAlignment="1">
      <alignment horizontal="center"/>
    </xf>
    <xf numFmtId="0" fontId="8" fillId="0" borderId="0" xfId="5" applyFont="1"/>
    <xf numFmtId="0" fontId="8" fillId="0" borderId="6" xfId="5" applyFont="1" applyBorder="1"/>
    <xf numFmtId="0" fontId="8" fillId="0" borderId="8" xfId="5" applyFont="1" applyBorder="1"/>
    <xf numFmtId="0" fontId="8" fillId="0" borderId="8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1" fillId="0" borderId="19" xfId="5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indent="2"/>
    </xf>
    <xf numFmtId="164" fontId="7" fillId="0" borderId="23" xfId="4" applyNumberFormat="1" applyFont="1" applyBorder="1"/>
    <xf numFmtId="164" fontId="8" fillId="0" borderId="23" xfId="4" applyNumberFormat="1" applyFont="1" applyBorder="1"/>
    <xf numFmtId="0" fontId="2" fillId="0" borderId="24" xfId="0" applyFont="1" applyBorder="1" applyAlignment="1">
      <alignment horizontal="left" vertical="center"/>
    </xf>
    <xf numFmtId="0" fontId="2" fillId="0" borderId="0" xfId="5" applyFont="1" applyAlignment="1">
      <alignment horizontal="center"/>
    </xf>
    <xf numFmtId="0" fontId="8" fillId="0" borderId="20" xfId="2" applyFont="1" applyBorder="1" applyAlignment="1">
      <alignment horizontal="center"/>
    </xf>
    <xf numFmtId="0" fontId="8" fillId="0" borderId="21" xfId="2" applyFont="1" applyBorder="1" applyAlignment="1">
      <alignment horizontal="center"/>
    </xf>
    <xf numFmtId="0" fontId="8" fillId="0" borderId="22" xfId="2" applyFont="1" applyBorder="1" applyAlignment="1">
      <alignment horizontal="center"/>
    </xf>
    <xf numFmtId="164" fontId="7" fillId="0" borderId="5" xfId="4" applyNumberFormat="1" applyFont="1" applyBorder="1"/>
    <xf numFmtId="41" fontId="7" fillId="0" borderId="6" xfId="5" applyNumberFormat="1" applyFont="1" applyBorder="1" applyAlignment="1">
      <alignment horizontal="right"/>
    </xf>
    <xf numFmtId="41" fontId="7" fillId="0" borderId="5" xfId="5" applyNumberFormat="1" applyFont="1" applyBorder="1" applyAlignment="1">
      <alignment horizontal="right"/>
    </xf>
    <xf numFmtId="164" fontId="7" fillId="0" borderId="6" xfId="5" applyNumberFormat="1" applyFont="1" applyBorder="1"/>
    <xf numFmtId="164" fontId="7" fillId="0" borderId="5" xfId="5" applyNumberFormat="1" applyFont="1" applyBorder="1"/>
    <xf numFmtId="164" fontId="7" fillId="0" borderId="25" xfId="4" applyNumberFormat="1" applyFont="1" applyBorder="1"/>
  </cellXfs>
  <cellStyles count="6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  <cellStyle name="เครื่องหมายจุลภาค_ตาราง 1" xfId="4" xr:uid="{00000000-0005-0000-0000-000004000000}"/>
    <cellStyle name="ปกติ_ตาราง 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175260</xdr:rowOff>
    </xdr:from>
    <xdr:to>
      <xdr:col>0</xdr:col>
      <xdr:colOff>0</xdr:colOff>
      <xdr:row>6</xdr:row>
      <xdr:rowOff>205740</xdr:rowOff>
    </xdr:to>
    <xdr:sp macro="" textlink="">
      <xdr:nvSpPr>
        <xdr:cNvPr id="9217" name="Text 1">
          <a:extLst>
            <a:ext uri="{FF2B5EF4-FFF2-40B4-BE49-F238E27FC236}">
              <a16:creationId xmlns:a16="http://schemas.microsoft.com/office/drawing/2014/main" id="{6504182E-6441-4BD6-8A7B-027FB528D49E}"/>
            </a:ext>
          </a:extLst>
        </xdr:cNvPr>
        <xdr:cNvSpPr txBox="1">
          <a:spLocks noChangeArrowheads="1"/>
        </xdr:cNvSpPr>
      </xdr:nvSpPr>
      <xdr:spPr bwMode="auto">
        <a:xfrm>
          <a:off x="0" y="1295400"/>
          <a:ext cx="0" cy="2895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8" name="Text 2">
          <a:extLst>
            <a:ext uri="{FF2B5EF4-FFF2-40B4-BE49-F238E27FC236}">
              <a16:creationId xmlns:a16="http://schemas.microsoft.com/office/drawing/2014/main" id="{3832FA04-D4E0-4F0F-B006-D2462738CA8E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9" name="Text 3">
          <a:extLst>
            <a:ext uri="{FF2B5EF4-FFF2-40B4-BE49-F238E27FC236}">
              <a16:creationId xmlns:a16="http://schemas.microsoft.com/office/drawing/2014/main" id="{8F22D7FB-6386-4F24-A8A8-16135CBF975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20" name="Text 4">
          <a:extLst>
            <a:ext uri="{FF2B5EF4-FFF2-40B4-BE49-F238E27FC236}">
              <a16:creationId xmlns:a16="http://schemas.microsoft.com/office/drawing/2014/main" id="{A3715DEA-CE3E-4E4C-AFEB-0383DE0BF27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7</xdr:row>
      <xdr:rowOff>68580</xdr:rowOff>
    </xdr:to>
    <xdr:sp macro="" textlink="">
      <xdr:nvSpPr>
        <xdr:cNvPr id="9221" name="Text 5">
          <a:extLst>
            <a:ext uri="{FF2B5EF4-FFF2-40B4-BE49-F238E27FC236}">
              <a16:creationId xmlns:a16="http://schemas.microsoft.com/office/drawing/2014/main" id="{4380F5B6-404F-4F8E-9430-77269D65F3D1}"/>
            </a:ext>
          </a:extLst>
        </xdr:cNvPr>
        <xdr:cNvSpPr txBox="1">
          <a:spLocks noChangeArrowheads="1"/>
        </xdr:cNvSpPr>
      </xdr:nvSpPr>
      <xdr:spPr bwMode="auto">
        <a:xfrm>
          <a:off x="0" y="1493520"/>
          <a:ext cx="0" cy="213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0</xdr:col>
      <xdr:colOff>0</xdr:colOff>
      <xdr:row>1</xdr:row>
      <xdr:rowOff>152400</xdr:rowOff>
    </xdr:to>
    <xdr:sp macro="" textlink="">
      <xdr:nvSpPr>
        <xdr:cNvPr id="9222" name="Text 8">
          <a:extLst>
            <a:ext uri="{FF2B5EF4-FFF2-40B4-BE49-F238E27FC236}">
              <a16:creationId xmlns:a16="http://schemas.microsoft.com/office/drawing/2014/main" id="{582355C2-825D-4EDF-84A7-FCFBE7FDE17E}"/>
            </a:ext>
          </a:extLst>
        </xdr:cNvPr>
        <xdr:cNvSpPr txBox="1">
          <a:spLocks noChangeArrowheads="1"/>
        </xdr:cNvSpPr>
      </xdr:nvSpPr>
      <xdr:spPr bwMode="auto">
        <a:xfrm>
          <a:off x="0" y="274320"/>
          <a:ext cx="0" cy="137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0</xdr:col>
      <xdr:colOff>0</xdr:colOff>
      <xdr:row>5</xdr:row>
      <xdr:rowOff>129540</xdr:rowOff>
    </xdr:from>
    <xdr:to>
      <xdr:col>0</xdr:col>
      <xdr:colOff>0</xdr:colOff>
      <xdr:row>6</xdr:row>
      <xdr:rowOff>182880</xdr:rowOff>
    </xdr:to>
    <xdr:sp macro="" textlink="">
      <xdr:nvSpPr>
        <xdr:cNvPr id="9223" name="Text 33">
          <a:extLst>
            <a:ext uri="{FF2B5EF4-FFF2-40B4-BE49-F238E27FC236}">
              <a16:creationId xmlns:a16="http://schemas.microsoft.com/office/drawing/2014/main" id="{C2833A96-1A0C-4229-843E-143AD4BC5C5C}"/>
            </a:ext>
          </a:extLst>
        </xdr:cNvPr>
        <xdr:cNvSpPr txBox="1">
          <a:spLocks noChangeArrowheads="1"/>
        </xdr:cNvSpPr>
      </xdr:nvSpPr>
      <xdr:spPr bwMode="auto">
        <a:xfrm>
          <a:off x="0" y="1249680"/>
          <a:ext cx="0" cy="312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7" name="Text 35">
          <a:extLst>
            <a:ext uri="{FF2B5EF4-FFF2-40B4-BE49-F238E27FC236}">
              <a16:creationId xmlns:a16="http://schemas.microsoft.com/office/drawing/2014/main" id="{F3E6607E-D72C-413D-80A5-9953B06701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8" name="Text 35">
          <a:extLst>
            <a:ext uri="{FF2B5EF4-FFF2-40B4-BE49-F238E27FC236}">
              <a16:creationId xmlns:a16="http://schemas.microsoft.com/office/drawing/2014/main" id="{E4D0A2CD-2A51-4ED5-BDEB-387EC3FF3BA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9" name="Text 35">
          <a:extLst>
            <a:ext uri="{FF2B5EF4-FFF2-40B4-BE49-F238E27FC236}">
              <a16:creationId xmlns:a16="http://schemas.microsoft.com/office/drawing/2014/main" id="{4B1662D9-352F-4EDD-A677-A3BB3A56CFE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0" name="Text 35">
          <a:extLst>
            <a:ext uri="{FF2B5EF4-FFF2-40B4-BE49-F238E27FC236}">
              <a16:creationId xmlns:a16="http://schemas.microsoft.com/office/drawing/2014/main" id="{7A329ABA-C5B4-4567-83D4-F5649FEF651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1" name="Text 35">
          <a:extLst>
            <a:ext uri="{FF2B5EF4-FFF2-40B4-BE49-F238E27FC236}">
              <a16:creationId xmlns:a16="http://schemas.microsoft.com/office/drawing/2014/main" id="{1E52E54A-544E-4A7A-99B3-6778076297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2" name="Text 35">
          <a:extLst>
            <a:ext uri="{FF2B5EF4-FFF2-40B4-BE49-F238E27FC236}">
              <a16:creationId xmlns:a16="http://schemas.microsoft.com/office/drawing/2014/main" id="{F7EB0B01-47A3-4108-979A-5344CBF3C11B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4" name="Text 35">
          <a:extLst>
            <a:ext uri="{FF2B5EF4-FFF2-40B4-BE49-F238E27FC236}">
              <a16:creationId xmlns:a16="http://schemas.microsoft.com/office/drawing/2014/main" id="{E402AC60-0A0B-4221-93E5-180554350459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5" name="Text 35">
          <a:extLst>
            <a:ext uri="{FF2B5EF4-FFF2-40B4-BE49-F238E27FC236}">
              <a16:creationId xmlns:a16="http://schemas.microsoft.com/office/drawing/2014/main" id="{61780A32-E2B1-4785-A20A-8654CB7AF7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6" name="Text 35">
          <a:extLst>
            <a:ext uri="{FF2B5EF4-FFF2-40B4-BE49-F238E27FC236}">
              <a16:creationId xmlns:a16="http://schemas.microsoft.com/office/drawing/2014/main" id="{AE1DCE39-B0AD-47CF-B56E-64BFF00175F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7" name="Text 35">
          <a:extLst>
            <a:ext uri="{FF2B5EF4-FFF2-40B4-BE49-F238E27FC236}">
              <a16:creationId xmlns:a16="http://schemas.microsoft.com/office/drawing/2014/main" id="{75A12087-E8DE-40AA-AF2D-746FB40F456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8" name="Text 35">
          <a:extLst>
            <a:ext uri="{FF2B5EF4-FFF2-40B4-BE49-F238E27FC236}">
              <a16:creationId xmlns:a16="http://schemas.microsoft.com/office/drawing/2014/main" id="{68333DCB-46E0-4ACF-A096-843F753EFE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9" name="Text 35">
          <a:extLst>
            <a:ext uri="{FF2B5EF4-FFF2-40B4-BE49-F238E27FC236}">
              <a16:creationId xmlns:a16="http://schemas.microsoft.com/office/drawing/2014/main" id="{92DC3361-21EC-43EC-A6C5-8E0BBE7140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0" name="Text 35">
          <a:extLst>
            <a:ext uri="{FF2B5EF4-FFF2-40B4-BE49-F238E27FC236}">
              <a16:creationId xmlns:a16="http://schemas.microsoft.com/office/drawing/2014/main" id="{4BD55B7F-E4AD-4691-97CD-0FAA5F5AB15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1" name="Text 35">
          <a:extLst>
            <a:ext uri="{FF2B5EF4-FFF2-40B4-BE49-F238E27FC236}">
              <a16:creationId xmlns:a16="http://schemas.microsoft.com/office/drawing/2014/main" id="{C0D80330-8CB4-47B8-B70E-2720D8F3EA8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2" name="Text 35">
          <a:extLst>
            <a:ext uri="{FF2B5EF4-FFF2-40B4-BE49-F238E27FC236}">
              <a16:creationId xmlns:a16="http://schemas.microsoft.com/office/drawing/2014/main" id="{9C68CFAA-6EB6-4810-A1FE-6B985A30103E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3" name="Text 35">
          <a:extLst>
            <a:ext uri="{FF2B5EF4-FFF2-40B4-BE49-F238E27FC236}">
              <a16:creationId xmlns:a16="http://schemas.microsoft.com/office/drawing/2014/main" id="{C902FF34-D4B7-4BCE-B11B-DCD33B95308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4" name="Text 35">
          <a:extLst>
            <a:ext uri="{FF2B5EF4-FFF2-40B4-BE49-F238E27FC236}">
              <a16:creationId xmlns:a16="http://schemas.microsoft.com/office/drawing/2014/main" id="{A752594C-67A4-4CF8-B21E-965A22E1044A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5" name="Text 35">
          <a:extLst>
            <a:ext uri="{FF2B5EF4-FFF2-40B4-BE49-F238E27FC236}">
              <a16:creationId xmlns:a16="http://schemas.microsoft.com/office/drawing/2014/main" id="{ED21F012-DF2F-4214-B9E8-F41453D9A0A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6" name="Text 35">
          <a:extLst>
            <a:ext uri="{FF2B5EF4-FFF2-40B4-BE49-F238E27FC236}">
              <a16:creationId xmlns:a16="http://schemas.microsoft.com/office/drawing/2014/main" id="{83A82A16-9915-4D7C-8FD8-586AE7C19C4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7" name="Text 35">
          <a:extLst>
            <a:ext uri="{FF2B5EF4-FFF2-40B4-BE49-F238E27FC236}">
              <a16:creationId xmlns:a16="http://schemas.microsoft.com/office/drawing/2014/main" id="{866A3CF8-9C96-4F40-AF2E-8387CF3D1DF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8" name="Text 35">
          <a:extLst>
            <a:ext uri="{FF2B5EF4-FFF2-40B4-BE49-F238E27FC236}">
              <a16:creationId xmlns:a16="http://schemas.microsoft.com/office/drawing/2014/main" id="{B5850E24-9C8F-4FA4-99C6-5E540CE3DD9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9" name="Text 35">
          <a:extLst>
            <a:ext uri="{FF2B5EF4-FFF2-40B4-BE49-F238E27FC236}">
              <a16:creationId xmlns:a16="http://schemas.microsoft.com/office/drawing/2014/main" id="{BE59911A-C30D-412B-8F61-E55F4C53F66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0" name="Text 35">
          <a:extLst>
            <a:ext uri="{FF2B5EF4-FFF2-40B4-BE49-F238E27FC236}">
              <a16:creationId xmlns:a16="http://schemas.microsoft.com/office/drawing/2014/main" id="{0350B3B1-610F-46F4-A23A-DA25C998EEE2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1" name="Text 35">
          <a:extLst>
            <a:ext uri="{FF2B5EF4-FFF2-40B4-BE49-F238E27FC236}">
              <a16:creationId xmlns:a16="http://schemas.microsoft.com/office/drawing/2014/main" id="{8480ADBE-BB65-430A-908B-CDBD280734E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2" name="Text 35">
          <a:extLst>
            <a:ext uri="{FF2B5EF4-FFF2-40B4-BE49-F238E27FC236}">
              <a16:creationId xmlns:a16="http://schemas.microsoft.com/office/drawing/2014/main" id="{D20D1283-517D-451A-83F8-D45DF2CAF5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3" name="Text 35">
          <a:extLst>
            <a:ext uri="{FF2B5EF4-FFF2-40B4-BE49-F238E27FC236}">
              <a16:creationId xmlns:a16="http://schemas.microsoft.com/office/drawing/2014/main" id="{E467D035-FF31-4B96-B6D2-0F68E42BF8E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showGridLines="0" tabSelected="1" topLeftCell="A7" workbookViewId="0">
      <selection activeCell="N21" sqref="N21"/>
    </sheetView>
  </sheetViews>
  <sheetFormatPr defaultColWidth="9.125" defaultRowHeight="19.8" x14ac:dyDescent="0.5"/>
  <cols>
    <col min="1" max="1" width="22" style="4" customWidth="1"/>
    <col min="2" max="2" width="7.125" style="4" customWidth="1"/>
    <col min="3" max="11" width="6.5" style="4" bestFit="1" customWidth="1"/>
    <col min="12" max="12" width="6.25" style="4" customWidth="1"/>
    <col min="13" max="16" width="6.375" style="4" customWidth="1"/>
    <col min="17" max="17" width="6.25" style="4" customWidth="1"/>
    <col min="18" max="18" width="5.875" style="4" customWidth="1"/>
    <col min="19" max="19" width="5.875" style="6" customWidth="1"/>
    <col min="20" max="20" width="6.125" style="4" customWidth="1"/>
    <col min="21" max="21" width="7.875" style="4" bestFit="1" customWidth="1"/>
    <col min="22" max="22" width="29.125" style="4" customWidth="1"/>
    <col min="23" max="16384" width="9.125" style="4"/>
  </cols>
  <sheetData>
    <row r="1" spans="1:22" ht="20.399999999999999" x14ac:dyDescent="0.55000000000000004">
      <c r="A1" s="2" t="s">
        <v>65</v>
      </c>
      <c r="B1" s="3"/>
      <c r="C1" s="3"/>
      <c r="D1" s="3"/>
      <c r="E1" s="3"/>
      <c r="F1" s="3"/>
      <c r="G1" s="3"/>
      <c r="H1" s="3"/>
      <c r="I1" s="3"/>
      <c r="S1" s="4"/>
      <c r="U1" s="3"/>
    </row>
    <row r="2" spans="1:22" ht="20.399999999999999" x14ac:dyDescent="0.55000000000000004">
      <c r="A2" s="2" t="s">
        <v>66</v>
      </c>
      <c r="B2" s="5"/>
      <c r="C2" s="5"/>
      <c r="D2" s="5"/>
      <c r="E2" s="5"/>
      <c r="F2" s="5"/>
      <c r="G2" s="5"/>
      <c r="H2" s="5"/>
      <c r="I2" s="5"/>
      <c r="J2" s="5"/>
      <c r="K2" s="5"/>
      <c r="S2" s="4"/>
      <c r="U2" s="5"/>
    </row>
    <row r="3" spans="1:22" ht="6.9" customHeight="1" x14ac:dyDescent="0.5"/>
    <row r="4" spans="1:22" s="40" customFormat="1" ht="20.399999999999999" x14ac:dyDescent="0.55000000000000004">
      <c r="A4" s="27"/>
      <c r="B4" s="39"/>
      <c r="C4" s="65" t="s">
        <v>10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7"/>
      <c r="V4" s="26"/>
    </row>
    <row r="5" spans="1:22" s="40" customFormat="1" ht="20.399999999999999" x14ac:dyDescent="0.55000000000000004">
      <c r="A5" s="29"/>
      <c r="B5" s="41"/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4"/>
      <c r="U5" s="42" t="s">
        <v>6</v>
      </c>
      <c r="V5" s="54"/>
    </row>
    <row r="6" spans="1:22" s="40" customFormat="1" ht="20.399999999999999" x14ac:dyDescent="0.55000000000000004">
      <c r="A6" s="29" t="s">
        <v>32</v>
      </c>
      <c r="B6" s="7" t="s">
        <v>0</v>
      </c>
      <c r="C6" s="45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7"/>
      <c r="T6" s="47" t="s">
        <v>3</v>
      </c>
      <c r="U6" s="45" t="s">
        <v>7</v>
      </c>
      <c r="V6" s="54" t="s">
        <v>33</v>
      </c>
    </row>
    <row r="7" spans="1:22" s="40" customFormat="1" ht="20.399999999999999" x14ac:dyDescent="0.55000000000000004">
      <c r="A7" s="29" t="s">
        <v>31</v>
      </c>
      <c r="B7" s="7" t="s">
        <v>1</v>
      </c>
      <c r="C7" s="45" t="s">
        <v>11</v>
      </c>
      <c r="D7" s="46" t="s">
        <v>12</v>
      </c>
      <c r="E7" s="46" t="s">
        <v>13</v>
      </c>
      <c r="F7" s="46" t="s">
        <v>14</v>
      </c>
      <c r="G7" s="46" t="s">
        <v>15</v>
      </c>
      <c r="H7" s="46" t="s">
        <v>16</v>
      </c>
      <c r="I7" s="46" t="s">
        <v>17</v>
      </c>
      <c r="J7" s="46" t="s">
        <v>18</v>
      </c>
      <c r="K7" s="46" t="s">
        <v>19</v>
      </c>
      <c r="L7" s="46" t="s">
        <v>20</v>
      </c>
      <c r="M7" s="46" t="s">
        <v>21</v>
      </c>
      <c r="N7" s="46" t="s">
        <v>22</v>
      </c>
      <c r="O7" s="46" t="s">
        <v>23</v>
      </c>
      <c r="P7" s="46" t="s">
        <v>24</v>
      </c>
      <c r="Q7" s="46" t="s">
        <v>25</v>
      </c>
      <c r="R7" s="46" t="s">
        <v>26</v>
      </c>
      <c r="S7" s="47" t="s">
        <v>2</v>
      </c>
      <c r="T7" s="48" t="s">
        <v>4</v>
      </c>
      <c r="U7" s="45" t="s">
        <v>8</v>
      </c>
      <c r="V7" s="54" t="s">
        <v>34</v>
      </c>
    </row>
    <row r="8" spans="1:22" s="40" customFormat="1" ht="20.399999999999999" x14ac:dyDescent="0.55000000000000004">
      <c r="A8" s="29"/>
      <c r="B8" s="41"/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1"/>
      <c r="T8" s="52" t="s">
        <v>27</v>
      </c>
      <c r="U8" s="53" t="s">
        <v>28</v>
      </c>
      <c r="V8" s="54"/>
    </row>
    <row r="9" spans="1:22" s="40" customFormat="1" ht="20.399999999999999" x14ac:dyDescent="0.55000000000000004">
      <c r="A9" s="29"/>
      <c r="B9" s="41"/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1"/>
      <c r="T9" s="52" t="s">
        <v>5</v>
      </c>
      <c r="U9" s="53" t="s">
        <v>9</v>
      </c>
      <c r="V9" s="54"/>
    </row>
    <row r="10" spans="1:22" s="5" customFormat="1" ht="6.75" customHeight="1" x14ac:dyDescent="0.5">
      <c r="A10" s="30"/>
      <c r="B10" s="28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8"/>
      <c r="T10" s="33"/>
      <c r="U10" s="9"/>
      <c r="V10" s="34"/>
    </row>
    <row r="11" spans="1:22" s="15" customFormat="1" ht="22.05" customHeight="1" x14ac:dyDescent="0.55000000000000004">
      <c r="A11" s="22" t="s">
        <v>0</v>
      </c>
      <c r="B11" s="11">
        <f t="shared" ref="B11:B17" si="0">SUM(C11:U11)</f>
        <v>488193</v>
      </c>
      <c r="C11" s="12">
        <f>SUM(C12:C13)</f>
        <v>38350</v>
      </c>
      <c r="D11" s="13">
        <f>SUM(D12:D13)</f>
        <v>36709</v>
      </c>
      <c r="E11" s="13">
        <f t="shared" ref="E11:U11" si="1">SUM(E12:E13)</f>
        <v>43406</v>
      </c>
      <c r="F11" s="13">
        <f t="shared" si="1"/>
        <v>49541</v>
      </c>
      <c r="G11" s="13">
        <f t="shared" si="1"/>
        <v>51554</v>
      </c>
      <c r="H11" s="13">
        <f t="shared" si="1"/>
        <v>49846</v>
      </c>
      <c r="I11" s="13">
        <f t="shared" si="1"/>
        <v>45484</v>
      </c>
      <c r="J11" s="13">
        <f t="shared" si="1"/>
        <v>39233</v>
      </c>
      <c r="K11" s="13">
        <f t="shared" si="1"/>
        <v>29996</v>
      </c>
      <c r="L11" s="13">
        <f t="shared" si="1"/>
        <v>22604</v>
      </c>
      <c r="M11" s="13">
        <f t="shared" si="1"/>
        <v>17111</v>
      </c>
      <c r="N11" s="13">
        <f t="shared" si="1"/>
        <v>15228</v>
      </c>
      <c r="O11" s="13">
        <f t="shared" si="1"/>
        <v>11638</v>
      </c>
      <c r="P11" s="13">
        <f t="shared" si="1"/>
        <v>8957</v>
      </c>
      <c r="Q11" s="13">
        <f t="shared" si="1"/>
        <v>4439</v>
      </c>
      <c r="R11" s="13">
        <f t="shared" si="1"/>
        <v>3486</v>
      </c>
      <c r="S11" s="13">
        <f t="shared" si="1"/>
        <v>2020</v>
      </c>
      <c r="T11" s="13">
        <f t="shared" si="1"/>
        <v>2310</v>
      </c>
      <c r="U11" s="14">
        <f t="shared" si="1"/>
        <v>16281</v>
      </c>
      <c r="V11" s="1" t="s">
        <v>1</v>
      </c>
    </row>
    <row r="12" spans="1:22" s="15" customFormat="1" ht="19.95" customHeight="1" x14ac:dyDescent="0.55000000000000004">
      <c r="A12" s="10" t="s">
        <v>29</v>
      </c>
      <c r="B12" s="11">
        <f t="shared" si="0"/>
        <v>20245</v>
      </c>
      <c r="C12" s="62">
        <f>SUM(C15,C18)</f>
        <v>1368</v>
      </c>
      <c r="D12" s="13">
        <f t="shared" ref="D12:U12" si="2">SUM(D15,D18)</f>
        <v>1389</v>
      </c>
      <c r="E12" s="13">
        <f t="shared" si="2"/>
        <v>1652</v>
      </c>
      <c r="F12" s="13">
        <f t="shared" si="2"/>
        <v>1823</v>
      </c>
      <c r="G12" s="13">
        <f t="shared" si="2"/>
        <v>1947</v>
      </c>
      <c r="H12" s="13">
        <f t="shared" si="2"/>
        <v>1901</v>
      </c>
      <c r="I12" s="13">
        <f t="shared" si="2"/>
        <v>2048</v>
      </c>
      <c r="J12" s="13">
        <f t="shared" si="2"/>
        <v>1917</v>
      </c>
      <c r="K12" s="13">
        <f t="shared" si="2"/>
        <v>1540</v>
      </c>
      <c r="L12" s="13">
        <f t="shared" si="2"/>
        <v>1255</v>
      </c>
      <c r="M12" s="13">
        <f t="shared" si="2"/>
        <v>950</v>
      </c>
      <c r="N12" s="13">
        <f t="shared" si="2"/>
        <v>806</v>
      </c>
      <c r="O12" s="13">
        <f t="shared" si="2"/>
        <v>560</v>
      </c>
      <c r="P12" s="13">
        <f t="shared" si="2"/>
        <v>390</v>
      </c>
      <c r="Q12" s="13">
        <f t="shared" si="2"/>
        <v>228</v>
      </c>
      <c r="R12" s="13">
        <f t="shared" si="2"/>
        <v>157</v>
      </c>
      <c r="S12" s="13">
        <f t="shared" si="2"/>
        <v>87</v>
      </c>
      <c r="T12" s="13">
        <f t="shared" si="2"/>
        <v>213</v>
      </c>
      <c r="U12" s="14">
        <f t="shared" si="2"/>
        <v>14</v>
      </c>
      <c r="V12" s="60" t="s">
        <v>48</v>
      </c>
    </row>
    <row r="13" spans="1:22" s="15" customFormat="1" ht="19.95" customHeight="1" x14ac:dyDescent="0.55000000000000004">
      <c r="A13" s="10" t="s">
        <v>30</v>
      </c>
      <c r="B13" s="11">
        <f t="shared" si="0"/>
        <v>467948</v>
      </c>
      <c r="C13" s="62">
        <f>SUM(C16,C19:C28)</f>
        <v>36982</v>
      </c>
      <c r="D13" s="13">
        <f t="shared" ref="D13:U13" si="3">SUM(D16,D19:D28)</f>
        <v>35320</v>
      </c>
      <c r="E13" s="13">
        <f t="shared" si="3"/>
        <v>41754</v>
      </c>
      <c r="F13" s="13">
        <f t="shared" si="3"/>
        <v>47718</v>
      </c>
      <c r="G13" s="13">
        <f t="shared" si="3"/>
        <v>49607</v>
      </c>
      <c r="H13" s="13">
        <f t="shared" si="3"/>
        <v>47945</v>
      </c>
      <c r="I13" s="13">
        <f t="shared" si="3"/>
        <v>43436</v>
      </c>
      <c r="J13" s="13">
        <f t="shared" si="3"/>
        <v>37316</v>
      </c>
      <c r="K13" s="13">
        <f t="shared" si="3"/>
        <v>28456</v>
      </c>
      <c r="L13" s="13">
        <f t="shared" si="3"/>
        <v>21349</v>
      </c>
      <c r="M13" s="13">
        <f t="shared" si="3"/>
        <v>16161</v>
      </c>
      <c r="N13" s="13">
        <f t="shared" si="3"/>
        <v>14422</v>
      </c>
      <c r="O13" s="13">
        <f t="shared" si="3"/>
        <v>11078</v>
      </c>
      <c r="P13" s="13">
        <f t="shared" si="3"/>
        <v>8567</v>
      </c>
      <c r="Q13" s="13">
        <f t="shared" si="3"/>
        <v>4211</v>
      </c>
      <c r="R13" s="13">
        <f t="shared" si="3"/>
        <v>3329</v>
      </c>
      <c r="S13" s="13">
        <f t="shared" si="3"/>
        <v>1933</v>
      </c>
      <c r="T13" s="13">
        <f t="shared" si="3"/>
        <v>2097</v>
      </c>
      <c r="U13" s="14">
        <f t="shared" si="3"/>
        <v>16267</v>
      </c>
      <c r="V13" s="60" t="s">
        <v>49</v>
      </c>
    </row>
    <row r="14" spans="1:22" s="18" customFormat="1" ht="19.95" customHeight="1" x14ac:dyDescent="0.5">
      <c r="A14" s="56" t="s">
        <v>37</v>
      </c>
      <c r="B14" s="24">
        <f t="shared" si="0"/>
        <v>102852</v>
      </c>
      <c r="C14" s="61">
        <f>SUM(C15:C16)</f>
        <v>7449</v>
      </c>
      <c r="D14" s="21">
        <f t="shared" ref="D14:U14" si="4">SUM(D15:D16)</f>
        <v>7023</v>
      </c>
      <c r="E14" s="21">
        <f t="shared" si="4"/>
        <v>8339</v>
      </c>
      <c r="F14" s="21">
        <f t="shared" si="4"/>
        <v>9416</v>
      </c>
      <c r="G14" s="21">
        <f t="shared" si="4"/>
        <v>11484</v>
      </c>
      <c r="H14" s="21">
        <f t="shared" si="4"/>
        <v>10744</v>
      </c>
      <c r="I14" s="21">
        <f t="shared" si="4"/>
        <v>10268</v>
      </c>
      <c r="J14" s="21">
        <f t="shared" si="4"/>
        <v>9234</v>
      </c>
      <c r="K14" s="21">
        <f t="shared" si="4"/>
        <v>6847</v>
      </c>
      <c r="L14" s="21">
        <f t="shared" si="4"/>
        <v>4998</v>
      </c>
      <c r="M14" s="21">
        <f t="shared" si="4"/>
        <v>3950</v>
      </c>
      <c r="N14" s="21">
        <f t="shared" si="4"/>
        <v>3611</v>
      </c>
      <c r="O14" s="21">
        <f t="shared" si="4"/>
        <v>2624</v>
      </c>
      <c r="P14" s="21">
        <f t="shared" si="4"/>
        <v>2064</v>
      </c>
      <c r="Q14" s="21">
        <f t="shared" si="4"/>
        <v>251</v>
      </c>
      <c r="R14" s="21">
        <f t="shared" si="4"/>
        <v>832</v>
      </c>
      <c r="S14" s="21">
        <f t="shared" si="4"/>
        <v>495</v>
      </c>
      <c r="T14" s="21">
        <f t="shared" si="4"/>
        <v>786</v>
      </c>
      <c r="U14" s="25">
        <f t="shared" si="4"/>
        <v>2437</v>
      </c>
      <c r="V14" s="59" t="s">
        <v>50</v>
      </c>
    </row>
    <row r="15" spans="1:22" s="18" customFormat="1" ht="19.95" customHeight="1" x14ac:dyDescent="0.5">
      <c r="A15" s="55" t="s">
        <v>61</v>
      </c>
      <c r="B15" s="24">
        <f t="shared" si="0"/>
        <v>12730</v>
      </c>
      <c r="C15" s="61">
        <v>878</v>
      </c>
      <c r="D15" s="21">
        <v>862</v>
      </c>
      <c r="E15" s="21">
        <v>1028</v>
      </c>
      <c r="F15" s="21">
        <v>1162</v>
      </c>
      <c r="G15" s="21">
        <v>1211</v>
      </c>
      <c r="H15" s="21">
        <v>1204</v>
      </c>
      <c r="I15" s="21">
        <v>1272</v>
      </c>
      <c r="J15" s="21">
        <v>1249</v>
      </c>
      <c r="K15" s="21">
        <v>962</v>
      </c>
      <c r="L15" s="21">
        <v>779</v>
      </c>
      <c r="M15" s="21">
        <v>605</v>
      </c>
      <c r="N15" s="21">
        <v>506</v>
      </c>
      <c r="O15" s="21">
        <v>332</v>
      </c>
      <c r="P15" s="21">
        <v>220</v>
      </c>
      <c r="Q15" s="21">
        <v>133</v>
      </c>
      <c r="R15" s="21">
        <v>95</v>
      </c>
      <c r="S15" s="21">
        <v>52</v>
      </c>
      <c r="T15" s="21">
        <v>174</v>
      </c>
      <c r="U15" s="17">
        <v>6</v>
      </c>
      <c r="V15" s="58" t="s">
        <v>63</v>
      </c>
    </row>
    <row r="16" spans="1:22" s="18" customFormat="1" ht="19.95" customHeight="1" x14ac:dyDescent="0.5">
      <c r="A16" s="55" t="s">
        <v>36</v>
      </c>
      <c r="B16" s="24">
        <f t="shared" si="0"/>
        <v>90122</v>
      </c>
      <c r="C16" s="61">
        <v>6571</v>
      </c>
      <c r="D16" s="21">
        <v>6161</v>
      </c>
      <c r="E16" s="21">
        <v>7311</v>
      </c>
      <c r="F16" s="21">
        <v>8254</v>
      </c>
      <c r="G16" s="21">
        <v>10273</v>
      </c>
      <c r="H16" s="21">
        <v>9540</v>
      </c>
      <c r="I16" s="21">
        <v>8996</v>
      </c>
      <c r="J16" s="21">
        <v>7985</v>
      </c>
      <c r="K16" s="21">
        <v>5885</v>
      </c>
      <c r="L16" s="21">
        <v>4219</v>
      </c>
      <c r="M16" s="21">
        <v>3345</v>
      </c>
      <c r="N16" s="21">
        <v>3105</v>
      </c>
      <c r="O16" s="21">
        <v>2292</v>
      </c>
      <c r="P16" s="21">
        <v>1844</v>
      </c>
      <c r="Q16" s="21">
        <v>118</v>
      </c>
      <c r="R16" s="21">
        <v>737</v>
      </c>
      <c r="S16" s="21">
        <v>443</v>
      </c>
      <c r="T16" s="21">
        <v>612</v>
      </c>
      <c r="U16" s="17">
        <v>2431</v>
      </c>
      <c r="V16" s="58" t="s">
        <v>49</v>
      </c>
    </row>
    <row r="17" spans="1:22" s="18" customFormat="1" ht="19.95" customHeight="1" x14ac:dyDescent="0.5">
      <c r="A17" s="56" t="s">
        <v>38</v>
      </c>
      <c r="B17" s="24">
        <f t="shared" si="0"/>
        <v>77651</v>
      </c>
      <c r="C17" s="61">
        <f>SUM(C18:C19)</f>
        <v>5923</v>
      </c>
      <c r="D17" s="21">
        <f t="shared" ref="D17:U17" si="5">SUM(D18:D19)</f>
        <v>5782</v>
      </c>
      <c r="E17" s="21">
        <f t="shared" si="5"/>
        <v>7083</v>
      </c>
      <c r="F17" s="21">
        <f t="shared" si="5"/>
        <v>8003</v>
      </c>
      <c r="G17" s="21">
        <f t="shared" si="5"/>
        <v>8147</v>
      </c>
      <c r="H17" s="21">
        <f t="shared" si="5"/>
        <v>7849</v>
      </c>
      <c r="I17" s="21">
        <f t="shared" si="5"/>
        <v>7200</v>
      </c>
      <c r="J17" s="21">
        <f t="shared" si="5"/>
        <v>6420</v>
      </c>
      <c r="K17" s="21">
        <f t="shared" si="5"/>
        <v>4881</v>
      </c>
      <c r="L17" s="21">
        <f t="shared" si="5"/>
        <v>3693</v>
      </c>
      <c r="M17" s="21">
        <f t="shared" si="5"/>
        <v>2903</v>
      </c>
      <c r="N17" s="21">
        <f t="shared" si="5"/>
        <v>2487</v>
      </c>
      <c r="O17" s="21">
        <f t="shared" si="5"/>
        <v>1925</v>
      </c>
      <c r="P17" s="21">
        <f t="shared" si="5"/>
        <v>1621</v>
      </c>
      <c r="Q17" s="21">
        <f t="shared" si="5"/>
        <v>1069</v>
      </c>
      <c r="R17" s="21">
        <f t="shared" si="5"/>
        <v>748</v>
      </c>
      <c r="S17" s="21">
        <f t="shared" si="5"/>
        <v>414</v>
      </c>
      <c r="T17" s="21">
        <f t="shared" si="5"/>
        <v>402</v>
      </c>
      <c r="U17" s="25">
        <f t="shared" si="5"/>
        <v>1101</v>
      </c>
      <c r="V17" s="59" t="s">
        <v>51</v>
      </c>
    </row>
    <row r="18" spans="1:22" s="18" customFormat="1" ht="19.95" customHeight="1" x14ac:dyDescent="0.5">
      <c r="A18" s="55" t="s">
        <v>62</v>
      </c>
      <c r="B18" s="24">
        <f t="shared" ref="B18:B22" si="6">SUM(C18:U18)</f>
        <v>7515</v>
      </c>
      <c r="C18" s="16">
        <v>490</v>
      </c>
      <c r="D18" s="21">
        <v>527</v>
      </c>
      <c r="E18" s="21">
        <v>624</v>
      </c>
      <c r="F18" s="21">
        <v>661</v>
      </c>
      <c r="G18" s="21">
        <v>736</v>
      </c>
      <c r="H18" s="21">
        <v>697</v>
      </c>
      <c r="I18" s="21">
        <v>776</v>
      </c>
      <c r="J18" s="21">
        <v>668</v>
      </c>
      <c r="K18" s="21">
        <v>578</v>
      </c>
      <c r="L18" s="21">
        <v>476</v>
      </c>
      <c r="M18" s="21">
        <v>345</v>
      </c>
      <c r="N18" s="21">
        <v>300</v>
      </c>
      <c r="O18" s="21">
        <v>228</v>
      </c>
      <c r="P18" s="21">
        <v>170</v>
      </c>
      <c r="Q18" s="21">
        <v>95</v>
      </c>
      <c r="R18" s="21">
        <v>62</v>
      </c>
      <c r="S18" s="16">
        <v>35</v>
      </c>
      <c r="T18" s="21">
        <v>39</v>
      </c>
      <c r="U18" s="17">
        <v>8</v>
      </c>
      <c r="V18" s="58" t="s">
        <v>64</v>
      </c>
    </row>
    <row r="19" spans="1:22" s="18" customFormat="1" ht="19.95" customHeight="1" x14ac:dyDescent="0.5">
      <c r="A19" s="55" t="s">
        <v>36</v>
      </c>
      <c r="B19" s="24">
        <f t="shared" si="6"/>
        <v>70136</v>
      </c>
      <c r="C19" s="16">
        <v>5433</v>
      </c>
      <c r="D19" s="21">
        <v>5255</v>
      </c>
      <c r="E19" s="21">
        <v>6459</v>
      </c>
      <c r="F19" s="21">
        <v>7342</v>
      </c>
      <c r="G19" s="21">
        <v>7411</v>
      </c>
      <c r="H19" s="21">
        <v>7152</v>
      </c>
      <c r="I19" s="21">
        <v>6424</v>
      </c>
      <c r="J19" s="21">
        <v>5752</v>
      </c>
      <c r="K19" s="21">
        <v>4303</v>
      </c>
      <c r="L19" s="21">
        <v>3217</v>
      </c>
      <c r="M19" s="21">
        <v>2558</v>
      </c>
      <c r="N19" s="21">
        <v>2187</v>
      </c>
      <c r="O19" s="21">
        <v>1697</v>
      </c>
      <c r="P19" s="21">
        <v>1451</v>
      </c>
      <c r="Q19" s="21">
        <v>974</v>
      </c>
      <c r="R19" s="21">
        <v>686</v>
      </c>
      <c r="S19" s="21">
        <v>379</v>
      </c>
      <c r="T19" s="21">
        <v>363</v>
      </c>
      <c r="U19" s="25">
        <v>1093</v>
      </c>
      <c r="V19" s="58" t="s">
        <v>49</v>
      </c>
    </row>
    <row r="20" spans="1:22" s="18" customFormat="1" ht="19.95" customHeight="1" x14ac:dyDescent="0.5">
      <c r="A20" s="56" t="s">
        <v>39</v>
      </c>
      <c r="B20" s="24">
        <f t="shared" si="6"/>
        <v>31689</v>
      </c>
      <c r="C20" s="16">
        <v>2152</v>
      </c>
      <c r="D20" s="21">
        <v>2129</v>
      </c>
      <c r="E20" s="21">
        <v>2560</v>
      </c>
      <c r="F20" s="21">
        <v>3271</v>
      </c>
      <c r="G20" s="21">
        <v>3287</v>
      </c>
      <c r="H20" s="21">
        <v>3005</v>
      </c>
      <c r="I20" s="21">
        <v>2815</v>
      </c>
      <c r="J20" s="21">
        <v>2604</v>
      </c>
      <c r="K20" s="21">
        <v>2120</v>
      </c>
      <c r="L20" s="21">
        <v>1768</v>
      </c>
      <c r="M20" s="21">
        <v>1357</v>
      </c>
      <c r="N20" s="21">
        <v>1109</v>
      </c>
      <c r="O20" s="21">
        <v>970</v>
      </c>
      <c r="P20" s="21">
        <v>809</v>
      </c>
      <c r="Q20" s="21">
        <v>545</v>
      </c>
      <c r="R20" s="21">
        <v>366</v>
      </c>
      <c r="S20" s="16">
        <v>237</v>
      </c>
      <c r="T20" s="21">
        <v>212</v>
      </c>
      <c r="U20" s="17">
        <v>373</v>
      </c>
      <c r="V20" s="59" t="s">
        <v>52</v>
      </c>
    </row>
    <row r="21" spans="1:22" s="18" customFormat="1" ht="19.95" customHeight="1" x14ac:dyDescent="0.5">
      <c r="A21" s="56" t="s">
        <v>40</v>
      </c>
      <c r="B21" s="24">
        <f t="shared" si="6"/>
        <v>41885</v>
      </c>
      <c r="C21" s="16">
        <v>3215</v>
      </c>
      <c r="D21" s="21">
        <v>2930</v>
      </c>
      <c r="E21" s="21">
        <v>3410</v>
      </c>
      <c r="F21" s="21">
        <v>4050</v>
      </c>
      <c r="G21" s="21">
        <v>4448</v>
      </c>
      <c r="H21" s="21">
        <v>4168</v>
      </c>
      <c r="I21" s="21">
        <v>3840</v>
      </c>
      <c r="J21" s="21">
        <v>3266</v>
      </c>
      <c r="K21" s="21">
        <v>2674</v>
      </c>
      <c r="L21" s="21">
        <v>2001</v>
      </c>
      <c r="M21" s="21">
        <v>1473</v>
      </c>
      <c r="N21" s="21">
        <v>1338</v>
      </c>
      <c r="O21" s="21">
        <v>1073</v>
      </c>
      <c r="P21" s="21">
        <v>768</v>
      </c>
      <c r="Q21" s="21">
        <v>502</v>
      </c>
      <c r="R21" s="21">
        <v>315</v>
      </c>
      <c r="S21" s="16">
        <v>193</v>
      </c>
      <c r="T21" s="21">
        <v>241</v>
      </c>
      <c r="U21" s="17">
        <v>1980</v>
      </c>
      <c r="V21" s="59" t="s">
        <v>53</v>
      </c>
    </row>
    <row r="22" spans="1:22" s="18" customFormat="1" ht="19.95" customHeight="1" x14ac:dyDescent="0.5">
      <c r="A22" s="56" t="s">
        <v>41</v>
      </c>
      <c r="B22" s="24">
        <f t="shared" si="6"/>
        <v>57763</v>
      </c>
      <c r="C22" s="16">
        <v>4684</v>
      </c>
      <c r="D22" s="21">
        <v>4617</v>
      </c>
      <c r="E22" s="21">
        <v>5598</v>
      </c>
      <c r="F22" s="21">
        <v>6157</v>
      </c>
      <c r="G22" s="21">
        <v>6050</v>
      </c>
      <c r="H22" s="21">
        <v>5904</v>
      </c>
      <c r="I22" s="21">
        <v>5347</v>
      </c>
      <c r="J22" s="21">
        <v>4393</v>
      </c>
      <c r="K22" s="21">
        <v>3304</v>
      </c>
      <c r="L22" s="21">
        <v>2458</v>
      </c>
      <c r="M22" s="21">
        <v>1809</v>
      </c>
      <c r="N22" s="21">
        <v>1566</v>
      </c>
      <c r="O22" s="21">
        <v>1184</v>
      </c>
      <c r="P22" s="21">
        <v>945</v>
      </c>
      <c r="Q22" s="21">
        <v>509</v>
      </c>
      <c r="R22" s="21">
        <v>330</v>
      </c>
      <c r="S22" s="16">
        <v>183</v>
      </c>
      <c r="T22" s="21">
        <v>197</v>
      </c>
      <c r="U22" s="17">
        <v>2528</v>
      </c>
      <c r="V22" s="59" t="s">
        <v>54</v>
      </c>
    </row>
    <row r="23" spans="1:22" s="18" customFormat="1" ht="19.95" customHeight="1" x14ac:dyDescent="0.5">
      <c r="A23" s="56" t="s">
        <v>42</v>
      </c>
      <c r="B23" s="24">
        <f t="shared" ref="B23:B28" si="7">SUM(C23:U23)</f>
        <v>34971</v>
      </c>
      <c r="C23" s="16">
        <v>3057</v>
      </c>
      <c r="D23" s="21">
        <v>2882</v>
      </c>
      <c r="E23" s="21">
        <v>3275</v>
      </c>
      <c r="F23" s="21">
        <v>3652</v>
      </c>
      <c r="G23" s="21">
        <v>3535</v>
      </c>
      <c r="H23" s="21">
        <v>3551</v>
      </c>
      <c r="I23" s="21">
        <v>3228</v>
      </c>
      <c r="J23" s="21">
        <v>2726</v>
      </c>
      <c r="K23" s="21">
        <v>2095</v>
      </c>
      <c r="L23" s="21">
        <v>1532</v>
      </c>
      <c r="M23" s="21">
        <v>1074</v>
      </c>
      <c r="N23" s="21">
        <v>1061</v>
      </c>
      <c r="O23" s="21">
        <v>801</v>
      </c>
      <c r="P23" s="21">
        <v>585</v>
      </c>
      <c r="Q23" s="21">
        <v>320</v>
      </c>
      <c r="R23" s="21">
        <v>162</v>
      </c>
      <c r="S23" s="21">
        <v>86</v>
      </c>
      <c r="T23" s="21">
        <v>70</v>
      </c>
      <c r="U23" s="68">
        <v>1279</v>
      </c>
      <c r="V23" s="59" t="s">
        <v>55</v>
      </c>
    </row>
    <row r="24" spans="1:22" s="18" customFormat="1" ht="19.95" customHeight="1" x14ac:dyDescent="0.5">
      <c r="A24" s="56" t="s">
        <v>43</v>
      </c>
      <c r="B24" s="24">
        <f t="shared" si="7"/>
        <v>67596</v>
      </c>
      <c r="C24" s="16">
        <v>5488</v>
      </c>
      <c r="D24" s="21">
        <v>5155</v>
      </c>
      <c r="E24" s="21">
        <v>5976</v>
      </c>
      <c r="F24" s="21">
        <v>6912</v>
      </c>
      <c r="G24" s="21">
        <v>6959</v>
      </c>
      <c r="H24" s="21">
        <v>7098</v>
      </c>
      <c r="I24" s="21">
        <v>6175</v>
      </c>
      <c r="J24" s="21">
        <v>4856</v>
      </c>
      <c r="K24" s="21">
        <v>3638</v>
      </c>
      <c r="L24" s="21">
        <v>2770</v>
      </c>
      <c r="M24" s="21">
        <v>2125</v>
      </c>
      <c r="N24" s="21">
        <v>1801</v>
      </c>
      <c r="O24" s="21">
        <v>1316</v>
      </c>
      <c r="P24" s="21">
        <v>945</v>
      </c>
      <c r="Q24" s="21">
        <v>495</v>
      </c>
      <c r="R24" s="21">
        <v>302</v>
      </c>
      <c r="S24" s="16">
        <v>164</v>
      </c>
      <c r="T24" s="69">
        <v>146</v>
      </c>
      <c r="U24" s="70">
        <v>5275</v>
      </c>
      <c r="V24" s="59" t="s">
        <v>56</v>
      </c>
    </row>
    <row r="25" spans="1:22" s="18" customFormat="1" ht="19.95" customHeight="1" x14ac:dyDescent="0.5">
      <c r="A25" s="56" t="s">
        <v>44</v>
      </c>
      <c r="B25" s="24">
        <f t="shared" si="7"/>
        <v>32844</v>
      </c>
      <c r="C25" s="35">
        <v>2807</v>
      </c>
      <c r="D25" s="21">
        <v>2731</v>
      </c>
      <c r="E25" s="21">
        <v>3025</v>
      </c>
      <c r="F25" s="21">
        <v>3512</v>
      </c>
      <c r="G25" s="21">
        <v>3387</v>
      </c>
      <c r="H25" s="21">
        <v>3501</v>
      </c>
      <c r="I25" s="21">
        <v>2895</v>
      </c>
      <c r="J25" s="21">
        <v>2470</v>
      </c>
      <c r="K25" s="21">
        <v>1907</v>
      </c>
      <c r="L25" s="21">
        <v>1517</v>
      </c>
      <c r="M25" s="21">
        <v>1102</v>
      </c>
      <c r="N25" s="21">
        <v>1049</v>
      </c>
      <c r="O25" s="21">
        <v>820</v>
      </c>
      <c r="P25" s="21">
        <v>525</v>
      </c>
      <c r="Q25" s="21">
        <v>321</v>
      </c>
      <c r="R25" s="21">
        <v>202</v>
      </c>
      <c r="S25" s="16">
        <v>110</v>
      </c>
      <c r="T25" s="71">
        <v>79</v>
      </c>
      <c r="U25" s="72">
        <v>884</v>
      </c>
      <c r="V25" s="59" t="s">
        <v>57</v>
      </c>
    </row>
    <row r="26" spans="1:22" s="18" customFormat="1" ht="19.95" customHeight="1" x14ac:dyDescent="0.5">
      <c r="A26" s="56" t="s">
        <v>45</v>
      </c>
      <c r="B26" s="24">
        <f t="shared" si="7"/>
        <v>8303</v>
      </c>
      <c r="C26" s="35">
        <v>678</v>
      </c>
      <c r="D26" s="21">
        <v>698</v>
      </c>
      <c r="E26" s="21">
        <v>920</v>
      </c>
      <c r="F26" s="21">
        <v>1121</v>
      </c>
      <c r="G26" s="21">
        <v>910</v>
      </c>
      <c r="H26" s="21">
        <v>822</v>
      </c>
      <c r="I26" s="21">
        <v>767</v>
      </c>
      <c r="J26" s="21">
        <v>624</v>
      </c>
      <c r="K26" s="21">
        <v>463</v>
      </c>
      <c r="L26" s="21">
        <v>372</v>
      </c>
      <c r="M26" s="21">
        <v>232</v>
      </c>
      <c r="N26" s="21">
        <v>232</v>
      </c>
      <c r="O26" s="21">
        <v>143</v>
      </c>
      <c r="P26" s="21">
        <v>118</v>
      </c>
      <c r="Q26" s="21">
        <v>76</v>
      </c>
      <c r="R26" s="21">
        <v>45</v>
      </c>
      <c r="S26" s="16">
        <v>24</v>
      </c>
      <c r="T26" s="71">
        <v>37</v>
      </c>
      <c r="U26" s="72">
        <v>21</v>
      </c>
      <c r="V26" s="59" t="s">
        <v>58</v>
      </c>
    </row>
    <row r="27" spans="1:22" s="18" customFormat="1" ht="19.95" customHeight="1" x14ac:dyDescent="0.5">
      <c r="A27" s="56" t="s">
        <v>46</v>
      </c>
      <c r="B27" s="24">
        <f t="shared" si="7"/>
        <v>13406</v>
      </c>
      <c r="C27" s="35">
        <v>1476</v>
      </c>
      <c r="D27" s="21">
        <v>1428</v>
      </c>
      <c r="E27" s="21">
        <v>1502</v>
      </c>
      <c r="F27" s="21">
        <v>1443</v>
      </c>
      <c r="G27" s="21">
        <v>1282</v>
      </c>
      <c r="H27" s="21">
        <v>1158</v>
      </c>
      <c r="I27" s="21">
        <v>1160</v>
      </c>
      <c r="J27" s="21">
        <v>1040</v>
      </c>
      <c r="K27" s="21">
        <v>804</v>
      </c>
      <c r="L27" s="21">
        <v>550</v>
      </c>
      <c r="M27" s="21">
        <v>437</v>
      </c>
      <c r="N27" s="21">
        <v>335</v>
      </c>
      <c r="O27" s="21">
        <v>287</v>
      </c>
      <c r="P27" s="21">
        <v>217</v>
      </c>
      <c r="Q27" s="21">
        <v>111</v>
      </c>
      <c r="R27" s="21">
        <v>42</v>
      </c>
      <c r="S27" s="21">
        <v>27</v>
      </c>
      <c r="T27" s="71">
        <v>29</v>
      </c>
      <c r="U27" s="72">
        <v>78</v>
      </c>
      <c r="V27" s="59" t="s">
        <v>59</v>
      </c>
    </row>
    <row r="28" spans="1:22" s="18" customFormat="1" ht="19.95" customHeight="1" x14ac:dyDescent="0.5">
      <c r="A28" s="57" t="s">
        <v>47</v>
      </c>
      <c r="B28" s="36">
        <f t="shared" si="7"/>
        <v>19233</v>
      </c>
      <c r="C28" s="37">
        <v>1421</v>
      </c>
      <c r="D28" s="38">
        <v>1334</v>
      </c>
      <c r="E28" s="38">
        <v>1718</v>
      </c>
      <c r="F28" s="38">
        <v>2004</v>
      </c>
      <c r="G28" s="38">
        <v>2065</v>
      </c>
      <c r="H28" s="38">
        <v>2046</v>
      </c>
      <c r="I28" s="38">
        <v>1789</v>
      </c>
      <c r="J28" s="38">
        <v>1600</v>
      </c>
      <c r="K28" s="38">
        <v>1263</v>
      </c>
      <c r="L28" s="38">
        <v>945</v>
      </c>
      <c r="M28" s="38">
        <v>649</v>
      </c>
      <c r="N28" s="38">
        <v>639</v>
      </c>
      <c r="O28" s="38">
        <v>495</v>
      </c>
      <c r="P28" s="38">
        <v>360</v>
      </c>
      <c r="Q28" s="38">
        <v>240</v>
      </c>
      <c r="R28" s="38">
        <v>142</v>
      </c>
      <c r="S28" s="37">
        <v>87</v>
      </c>
      <c r="T28" s="38">
        <v>111</v>
      </c>
      <c r="U28" s="73">
        <v>325</v>
      </c>
      <c r="V28" s="63" t="s">
        <v>60</v>
      </c>
    </row>
    <row r="29" spans="1:22" s="18" customFormat="1" ht="6.9" customHeight="1" x14ac:dyDescent="0.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23"/>
      <c r="V29" s="5"/>
    </row>
    <row r="30" spans="1:22" s="19" customFormat="1" x14ac:dyDescent="0.5">
      <c r="A30" s="64" t="s">
        <v>35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</row>
    <row r="31" spans="1:22" s="5" customForma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6"/>
      <c r="T31" s="4"/>
      <c r="U31" s="4"/>
      <c r="V31" s="4"/>
    </row>
    <row r="32" spans="1:22" s="5" customFormat="1" x14ac:dyDescent="0.5">
      <c r="S32" s="20"/>
      <c r="U32" s="4"/>
    </row>
    <row r="33" spans="19:21" s="5" customFormat="1" x14ac:dyDescent="0.5">
      <c r="S33" s="20"/>
      <c r="U33" s="4"/>
    </row>
    <row r="34" spans="19:21" s="5" customFormat="1" x14ac:dyDescent="0.5">
      <c r="S34" s="20"/>
      <c r="U34" s="4"/>
    </row>
    <row r="35" spans="19:21" s="5" customFormat="1" x14ac:dyDescent="0.5">
      <c r="S35" s="20"/>
      <c r="U35" s="4"/>
    </row>
    <row r="36" spans="19:21" s="5" customFormat="1" x14ac:dyDescent="0.5">
      <c r="S36" s="20"/>
      <c r="U36" s="4"/>
    </row>
  </sheetData>
  <mergeCells count="2">
    <mergeCell ref="A30:V30"/>
    <mergeCell ref="C4:U4"/>
  </mergeCells>
  <phoneticPr fontId="9" type="noConversion"/>
  <printOptions horizontalCentered="1"/>
  <pageMargins left="0.19685039370078741" right="0.19685039370078741" top="0.9055118110236221" bottom="0.19685039370078741" header="0.51181102362204722" footer="0.51181102362204722"/>
  <pageSetup paperSize="9" scale="87" orientation="landscape" horizontalDpi="180" verticalDpi="180" r:id="rId1"/>
  <headerFooter alignWithMargins="0">
    <oddHeader xml:space="preserve">&amp;C 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4</vt:lpstr>
      <vt:lpstr>'ตาราง 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2022-04-08T02:44:24Z</cp:lastPrinted>
  <dcterms:created xsi:type="dcterms:W3CDTF">2004-08-16T17:13:42Z</dcterms:created>
  <dcterms:modified xsi:type="dcterms:W3CDTF">2022-04-08T09:52:09Z</dcterms:modified>
</cp:coreProperties>
</file>