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12.5" sheetId="1" r:id="rId1"/>
  </sheets>
  <definedNames>
    <definedName name="_xlnm.Print_Area" localSheetId="0">'T-12.5'!$A$1:$P$24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K15" i="1"/>
  <c r="K8" i="1" s="1"/>
  <c r="I15" i="1"/>
  <c r="H15" i="1"/>
  <c r="H8" i="1" s="1"/>
  <c r="F15" i="1"/>
  <c r="L12" i="1"/>
  <c r="K12" i="1"/>
  <c r="I12" i="1"/>
  <c r="H12" i="1"/>
  <c r="G12" i="1"/>
  <c r="F12" i="1"/>
  <c r="L9" i="1"/>
  <c r="K9" i="1"/>
  <c r="I9" i="1"/>
  <c r="H9" i="1"/>
  <c r="G9" i="1"/>
  <c r="F9" i="1"/>
  <c r="L8" i="1"/>
  <c r="I8" i="1"/>
  <c r="G8" i="1"/>
  <c r="F8" i="1"/>
</calcChain>
</file>

<file path=xl/sharedStrings.xml><?xml version="1.0" encoding="utf-8"?>
<sst xmlns="http://schemas.openxmlformats.org/spreadsheetml/2006/main" count="78" uniqueCount="54">
  <si>
    <t>ตาราง</t>
  </si>
  <si>
    <t>ปริมาณ และรายได้จากการบรรทุกสินค้าโดยทางรถไฟ จำแนกเป็นรายอำเภอ และสถานี พ.ศ. 2556</t>
  </si>
  <si>
    <t>Table</t>
  </si>
  <si>
    <t>Quantity and Freight Revenue of Commodities Curried by Railway Classified by District and Station: 2013</t>
  </si>
  <si>
    <t>ระยะทางจากสถานี</t>
  </si>
  <si>
    <t>ปริมาณสินค้าที่บรรทุก  (ตัน)</t>
  </si>
  <si>
    <t>รายได้จากการบรรทุก (บาท)</t>
  </si>
  <si>
    <t>อำเภอ และสถานี</t>
  </si>
  <si>
    <t>กรุงเทพฯ(กม.)</t>
  </si>
  <si>
    <t>Quantity good carried  (Tons)</t>
  </si>
  <si>
    <t>Freight  revenue  (Baht)</t>
  </si>
  <si>
    <t>District and station</t>
  </si>
  <si>
    <t>The distance from</t>
  </si>
  <si>
    <t>รวม</t>
  </si>
  <si>
    <t>สินค้าเหมาคัน</t>
  </si>
  <si>
    <t>สินค้าหีบห่อ</t>
  </si>
  <si>
    <t>อื่น ๆ</t>
  </si>
  <si>
    <t>Bangkok station (Km.)</t>
  </si>
  <si>
    <t>Total</t>
  </si>
  <si>
    <t>Carload</t>
  </si>
  <si>
    <t>Package</t>
  </si>
  <si>
    <t>Others</t>
  </si>
  <si>
    <t>รวมยอด</t>
  </si>
  <si>
    <t>-</t>
  </si>
  <si>
    <t>อำเภอเมืองบุรีรัมย์</t>
  </si>
  <si>
    <t xml:space="preserve">Muang Buri Ram District </t>
  </si>
  <si>
    <t>บ้านหนองตาด</t>
  </si>
  <si>
    <t>Ban Nong Tat</t>
  </si>
  <si>
    <t>บุรีรัมย์</t>
  </si>
  <si>
    <t>Buri Ram</t>
  </si>
  <si>
    <t>อำเภอกระสัง</t>
  </si>
  <si>
    <t xml:space="preserve">Krasang District </t>
  </si>
  <si>
    <t>กระสัง</t>
  </si>
  <si>
    <t>Krasang</t>
  </si>
  <si>
    <t>หนองเต็ง</t>
  </si>
  <si>
    <t>Nong Teng</t>
  </si>
  <si>
    <t>อำเภอลำปลายมาศ</t>
  </si>
  <si>
    <t xml:space="preserve">Lam Plai Mat District </t>
  </si>
  <si>
    <t>หนองกะทิง</t>
  </si>
  <si>
    <t>Nong Krathing</t>
  </si>
  <si>
    <t>ลำปลายมาศ</t>
  </si>
  <si>
    <t>Lam Plai Mat</t>
  </si>
  <si>
    <t>ทะเมนชัย</t>
  </si>
  <si>
    <t>Thamen Chai</t>
  </si>
  <si>
    <t>บ้านแสลงพัน</t>
  </si>
  <si>
    <t>Ban Salaeng Phan</t>
  </si>
  <si>
    <t>อำเภอห้วยราช</t>
  </si>
  <si>
    <t xml:space="preserve">Huai Rat District </t>
  </si>
  <si>
    <t>ห้วยราช</t>
  </si>
  <si>
    <t>Huai Rat</t>
  </si>
  <si>
    <t xml:space="preserve">     หมายเหตุ:   สินค้าเหมาคันรวมสัตว์มีชีวิต</t>
  </si>
  <si>
    <t xml:space="preserve">       Note:   Carload included livestock.</t>
  </si>
  <si>
    <t xml:space="preserve">        ที่มา:   การรถไฟแห่งประเทศไทย</t>
  </si>
  <si>
    <t xml:space="preserve">    Source:   The State Railway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</si>
</sst>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87" fontId="2" fillId="0" borderId="10" xfId="1" applyNumberFormat="1" applyFont="1" applyBorder="1" applyAlignment="1">
      <alignment horizontal="right"/>
    </xf>
    <xf numFmtId="188" fontId="2" fillId="0" borderId="10" xfId="1" applyNumberFormat="1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2" fillId="0" borderId="4" xfId="0" applyFont="1" applyBorder="1" applyAlignment="1">
      <alignment horizontal="center"/>
    </xf>
    <xf numFmtId="187" fontId="2" fillId="0" borderId="0" xfId="1" applyNumberFormat="1" applyFont="1" applyBorder="1" applyAlignment="1">
      <alignment horizontal="right"/>
    </xf>
    <xf numFmtId="188" fontId="2" fillId="0" borderId="9" xfId="1" applyNumberFormat="1" applyFont="1" applyBorder="1" applyAlignment="1">
      <alignment horizontal="right"/>
    </xf>
    <xf numFmtId="188" fontId="2" fillId="0" borderId="0" xfId="1" applyNumberFormat="1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4" fillId="0" borderId="0" xfId="0" applyFont="1" applyBorder="1" applyAlignment="1">
      <alignment horizontal="left" indent="2"/>
    </xf>
    <xf numFmtId="187" fontId="3" fillId="0" borderId="0" xfId="1" applyNumberFormat="1" applyFont="1" applyBorder="1" applyAlignment="1">
      <alignment horizontal="right"/>
    </xf>
    <xf numFmtId="188" fontId="3" fillId="0" borderId="9" xfId="1" applyNumberFormat="1" applyFont="1" applyBorder="1" applyAlignment="1">
      <alignment horizontal="right"/>
    </xf>
    <xf numFmtId="188" fontId="3" fillId="0" borderId="0" xfId="1" applyNumberFormat="1" applyFont="1" applyBorder="1" applyAlignment="1">
      <alignment horizontal="right"/>
    </xf>
    <xf numFmtId="188" fontId="3" fillId="0" borderId="9" xfId="1" quotePrefix="1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188" fontId="3" fillId="0" borderId="9" xfId="1" quotePrefix="1" applyNumberFormat="1" applyFont="1" applyBorder="1" applyAlignment="1">
      <alignment horizontal="right" vertical="center"/>
    </xf>
    <xf numFmtId="0" fontId="3" fillId="0" borderId="4" xfId="0" applyFont="1" applyBorder="1"/>
    <xf numFmtId="187" fontId="3" fillId="0" borderId="0" xfId="1" applyNumberFormat="1" applyFont="1" applyBorder="1" applyAlignment="1">
      <alignment horizontal="right" vertical="center"/>
    </xf>
    <xf numFmtId="187" fontId="3" fillId="0" borderId="0" xfId="1" quotePrefix="1" applyNumberFormat="1" applyFont="1" applyBorder="1" applyAlignment="1">
      <alignment horizontal="right"/>
    </xf>
    <xf numFmtId="188" fontId="3" fillId="0" borderId="0" xfId="1" quotePrefix="1" applyNumberFormat="1" applyFont="1" applyBorder="1" applyAlignment="1">
      <alignment horizontal="right"/>
    </xf>
    <xf numFmtId="187" fontId="2" fillId="0" borderId="0" xfId="1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indent="2"/>
    </xf>
    <xf numFmtId="0" fontId="3" fillId="0" borderId="5" xfId="0" applyFont="1" applyBorder="1"/>
    <xf numFmtId="187" fontId="3" fillId="0" borderId="5" xfId="1" applyNumberFormat="1" applyFont="1" applyBorder="1" applyAlignment="1">
      <alignment horizontal="right" vertical="center"/>
    </xf>
    <xf numFmtId="188" fontId="3" fillId="0" borderId="8" xfId="1" applyNumberFormat="1" applyFont="1" applyBorder="1" applyAlignment="1">
      <alignment horizontal="right"/>
    </xf>
    <xf numFmtId="188" fontId="3" fillId="0" borderId="5" xfId="1" applyNumberFormat="1" applyFont="1" applyBorder="1" applyAlignment="1">
      <alignment horizontal="right"/>
    </xf>
    <xf numFmtId="188" fontId="3" fillId="0" borderId="6" xfId="1" applyNumberFormat="1" applyFont="1" applyBorder="1" applyAlignment="1">
      <alignment horizontal="right"/>
    </xf>
    <xf numFmtId="188" fontId="3" fillId="0" borderId="8" xfId="1" quotePrefix="1" applyNumberFormat="1" applyFont="1" applyBorder="1" applyAlignment="1">
      <alignment horizontal="right"/>
    </xf>
    <xf numFmtId="0" fontId="4" fillId="0" borderId="6" xfId="0" applyFont="1" applyBorder="1" applyAlignment="1">
      <alignment horizontal="left" indent="2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9525</xdr:rowOff>
    </xdr:from>
    <xdr:to>
      <xdr:col>16</xdr:col>
      <xdr:colOff>28575</xdr:colOff>
      <xdr:row>24</xdr:row>
      <xdr:rowOff>38100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13506450" y="9525"/>
          <a:ext cx="447675" cy="9115425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153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6"/>
  <sheetViews>
    <sheetView showGridLines="0" tabSelected="1" zoomScaleNormal="100" workbookViewId="0">
      <selection activeCell="D14" sqref="D14"/>
    </sheetView>
  </sheetViews>
  <sheetFormatPr defaultRowHeight="21" x14ac:dyDescent="0.35"/>
  <cols>
    <col min="1" max="1" width="1.7109375" style="3" customWidth="1"/>
    <col min="2" max="2" width="6.7109375" style="3" customWidth="1"/>
    <col min="3" max="3" width="5.85546875" style="3" customWidth="1"/>
    <col min="4" max="4" width="14" style="3" customWidth="1"/>
    <col min="5" max="5" width="22.5703125" style="3" customWidth="1"/>
    <col min="6" max="12" width="17.7109375" style="3" customWidth="1"/>
    <col min="13" max="13" width="1.42578125" style="3" customWidth="1"/>
    <col min="14" max="14" width="26.140625" style="3" customWidth="1"/>
    <col min="15" max="15" width="2.28515625" style="3" customWidth="1"/>
    <col min="16" max="16" width="4.140625" style="5" customWidth="1"/>
    <col min="17" max="16384" width="9.140625" style="5"/>
  </cols>
  <sheetData>
    <row r="1" spans="1:15" s="4" customFormat="1" x14ac:dyDescent="0.35">
      <c r="A1" s="1"/>
      <c r="B1" s="1" t="s">
        <v>0</v>
      </c>
      <c r="C1" s="2">
        <v>12.5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4" customFormat="1" x14ac:dyDescent="0.35">
      <c r="A2" s="1"/>
      <c r="B2" s="1" t="s">
        <v>2</v>
      </c>
      <c r="C2" s="2">
        <v>12.5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3"/>
    </row>
    <row r="3" spans="1:15" ht="6" customHeight="1" x14ac:dyDescent="0.35"/>
    <row r="4" spans="1:15" ht="18.75" customHeight="1" x14ac:dyDescent="0.35">
      <c r="A4" s="6"/>
      <c r="B4" s="6"/>
      <c r="C4" s="6"/>
      <c r="D4" s="7"/>
      <c r="E4" s="8" t="s">
        <v>4</v>
      </c>
      <c r="F4" s="9" t="s">
        <v>5</v>
      </c>
      <c r="G4" s="10"/>
      <c r="H4" s="11"/>
      <c r="I4" s="9" t="s">
        <v>6</v>
      </c>
      <c r="J4" s="10"/>
      <c r="K4" s="10"/>
      <c r="L4" s="10"/>
      <c r="M4" s="8"/>
      <c r="N4" s="6"/>
    </row>
    <row r="5" spans="1:15" ht="18.75" customHeight="1" x14ac:dyDescent="0.35">
      <c r="A5" s="12" t="s">
        <v>7</v>
      </c>
      <c r="B5" s="12"/>
      <c r="C5" s="12"/>
      <c r="D5" s="13"/>
      <c r="E5" s="14" t="s">
        <v>8</v>
      </c>
      <c r="F5" s="15" t="s">
        <v>9</v>
      </c>
      <c r="G5" s="16"/>
      <c r="H5" s="17"/>
      <c r="I5" s="18" t="s">
        <v>10</v>
      </c>
      <c r="J5" s="18"/>
      <c r="K5" s="18"/>
      <c r="L5" s="19"/>
      <c r="M5" s="20"/>
      <c r="N5" s="12" t="s">
        <v>11</v>
      </c>
    </row>
    <row r="6" spans="1:15" ht="18.75" customHeight="1" x14ac:dyDescent="0.35">
      <c r="A6" s="12"/>
      <c r="B6" s="12"/>
      <c r="C6" s="12"/>
      <c r="D6" s="13"/>
      <c r="E6" s="14" t="s">
        <v>12</v>
      </c>
      <c r="F6" s="21" t="s">
        <v>13</v>
      </c>
      <c r="G6" s="22" t="s">
        <v>14</v>
      </c>
      <c r="H6" s="23" t="s">
        <v>15</v>
      </c>
      <c r="I6" s="22" t="s">
        <v>13</v>
      </c>
      <c r="J6" s="22" t="s">
        <v>14</v>
      </c>
      <c r="K6" s="22" t="s">
        <v>15</v>
      </c>
      <c r="L6" s="22" t="s">
        <v>16</v>
      </c>
      <c r="M6" s="24"/>
      <c r="N6" s="12"/>
    </row>
    <row r="7" spans="1:15" ht="18.75" customHeight="1" x14ac:dyDescent="0.35">
      <c r="A7" s="25"/>
      <c r="B7" s="25"/>
      <c r="C7" s="25"/>
      <c r="D7" s="26"/>
      <c r="E7" s="27" t="s">
        <v>17</v>
      </c>
      <c r="F7" s="28" t="s">
        <v>18</v>
      </c>
      <c r="G7" s="29" t="s">
        <v>19</v>
      </c>
      <c r="H7" s="30" t="s">
        <v>20</v>
      </c>
      <c r="I7" s="29" t="s">
        <v>18</v>
      </c>
      <c r="J7" s="29" t="s">
        <v>19</v>
      </c>
      <c r="K7" s="29" t="s">
        <v>20</v>
      </c>
      <c r="L7" s="29" t="s">
        <v>21</v>
      </c>
      <c r="M7" s="27"/>
      <c r="N7" s="25"/>
    </row>
    <row r="8" spans="1:15" s="4" customFormat="1" ht="38.25" customHeight="1" x14ac:dyDescent="0.35">
      <c r="A8" s="31" t="s">
        <v>22</v>
      </c>
      <c r="B8" s="31"/>
      <c r="C8" s="31"/>
      <c r="D8" s="32"/>
      <c r="E8" s="33"/>
      <c r="F8" s="34">
        <f t="shared" ref="F8:L8" si="0">F9+F12+F15+F20</f>
        <v>17686.8</v>
      </c>
      <c r="G8" s="34">
        <f t="shared" si="0"/>
        <v>4600</v>
      </c>
      <c r="H8" s="34">
        <f t="shared" si="0"/>
        <v>13086.8</v>
      </c>
      <c r="I8" s="34">
        <f t="shared" si="0"/>
        <v>2550597</v>
      </c>
      <c r="J8" s="35" t="s">
        <v>23</v>
      </c>
      <c r="K8" s="34">
        <f t="shared" si="0"/>
        <v>2107816</v>
      </c>
      <c r="L8" s="34">
        <f t="shared" si="0"/>
        <v>443141</v>
      </c>
      <c r="M8" s="36"/>
      <c r="N8" s="36" t="s">
        <v>18</v>
      </c>
      <c r="O8" s="1"/>
    </row>
    <row r="9" spans="1:15" s="4" customFormat="1" ht="38.25" customHeight="1" x14ac:dyDescent="0.35">
      <c r="A9" s="36"/>
      <c r="B9" s="37" t="s">
        <v>24</v>
      </c>
      <c r="C9" s="36"/>
      <c r="D9" s="38"/>
      <c r="E9" s="39"/>
      <c r="F9" s="40">
        <f t="shared" ref="F9:L9" si="1">F10+F11</f>
        <v>5030</v>
      </c>
      <c r="G9" s="41">
        <f t="shared" si="1"/>
        <v>4600</v>
      </c>
      <c r="H9" s="40">
        <f t="shared" si="1"/>
        <v>430</v>
      </c>
      <c r="I9" s="41">
        <f t="shared" si="1"/>
        <v>1389921</v>
      </c>
      <c r="J9" s="42" t="s">
        <v>23</v>
      </c>
      <c r="K9" s="41">
        <f t="shared" si="1"/>
        <v>1057243</v>
      </c>
      <c r="L9" s="40">
        <f t="shared" si="1"/>
        <v>333038</v>
      </c>
      <c r="M9" s="36"/>
      <c r="N9" s="37" t="s">
        <v>25</v>
      </c>
      <c r="O9" s="1"/>
    </row>
    <row r="10" spans="1:15" s="4" customFormat="1" ht="38.25" customHeight="1" x14ac:dyDescent="0.35">
      <c r="A10" s="36"/>
      <c r="B10" s="43" t="s">
        <v>26</v>
      </c>
      <c r="C10" s="36"/>
      <c r="D10" s="38"/>
      <c r="E10" s="44">
        <v>366</v>
      </c>
      <c r="F10" s="45">
        <v>0</v>
      </c>
      <c r="G10" s="46">
        <v>0</v>
      </c>
      <c r="H10" s="45">
        <v>0</v>
      </c>
      <c r="I10" s="47">
        <v>0</v>
      </c>
      <c r="J10" s="48" t="s">
        <v>23</v>
      </c>
      <c r="K10" s="47">
        <v>0</v>
      </c>
      <c r="L10" s="45">
        <v>360</v>
      </c>
      <c r="M10" s="36"/>
      <c r="N10" s="43" t="s">
        <v>27</v>
      </c>
      <c r="O10" s="1"/>
    </row>
    <row r="11" spans="1:15" s="4" customFormat="1" ht="38.25" customHeight="1" x14ac:dyDescent="0.35">
      <c r="A11" s="36"/>
      <c r="B11" s="43" t="s">
        <v>28</v>
      </c>
      <c r="C11" s="36"/>
      <c r="D11" s="38"/>
      <c r="E11" s="44">
        <v>376</v>
      </c>
      <c r="F11" s="45">
        <v>5030</v>
      </c>
      <c r="G11" s="46">
        <v>4600</v>
      </c>
      <c r="H11" s="45">
        <v>430</v>
      </c>
      <c r="I11" s="46">
        <v>1389921</v>
      </c>
      <c r="J11" s="48" t="s">
        <v>23</v>
      </c>
      <c r="K11" s="46">
        <v>1057243</v>
      </c>
      <c r="L11" s="45">
        <v>332678</v>
      </c>
      <c r="M11" s="36"/>
      <c r="N11" s="43" t="s">
        <v>29</v>
      </c>
      <c r="O11" s="1"/>
    </row>
    <row r="12" spans="1:15" s="4" customFormat="1" ht="38.25" customHeight="1" x14ac:dyDescent="0.35">
      <c r="A12" s="36"/>
      <c r="B12" s="37" t="s">
        <v>30</v>
      </c>
      <c r="C12" s="36"/>
      <c r="D12" s="38"/>
      <c r="E12" s="39"/>
      <c r="F12" s="40">
        <f t="shared" ref="F12:L12" si="2">F13+F14</f>
        <v>901</v>
      </c>
      <c r="G12" s="41">
        <f t="shared" si="2"/>
        <v>0</v>
      </c>
      <c r="H12" s="40">
        <f t="shared" si="2"/>
        <v>901</v>
      </c>
      <c r="I12" s="41">
        <f t="shared" si="2"/>
        <v>343900</v>
      </c>
      <c r="J12" s="42" t="s">
        <v>23</v>
      </c>
      <c r="K12" s="41">
        <f t="shared" si="2"/>
        <v>235057</v>
      </c>
      <c r="L12" s="40">
        <f t="shared" si="2"/>
        <v>108843</v>
      </c>
      <c r="M12" s="36"/>
      <c r="N12" s="37" t="s">
        <v>31</v>
      </c>
      <c r="O12" s="1"/>
    </row>
    <row r="13" spans="1:15" s="4" customFormat="1" ht="38.25" customHeight="1" x14ac:dyDescent="0.35">
      <c r="A13" s="36"/>
      <c r="B13" s="43" t="s">
        <v>32</v>
      </c>
      <c r="C13" s="36"/>
      <c r="D13" s="38"/>
      <c r="E13" s="44">
        <v>399</v>
      </c>
      <c r="F13" s="45">
        <v>900</v>
      </c>
      <c r="G13" s="46">
        <v>0</v>
      </c>
      <c r="H13" s="45">
        <v>900</v>
      </c>
      <c r="I13" s="46">
        <v>340672</v>
      </c>
      <c r="J13" s="48" t="s">
        <v>23</v>
      </c>
      <c r="K13" s="46">
        <v>231829</v>
      </c>
      <c r="L13" s="45">
        <v>108843</v>
      </c>
      <c r="M13" s="36"/>
      <c r="N13" s="43" t="s">
        <v>33</v>
      </c>
      <c r="O13" s="1"/>
    </row>
    <row r="14" spans="1:15" s="4" customFormat="1" ht="38.25" customHeight="1" x14ac:dyDescent="0.35">
      <c r="A14" s="36"/>
      <c r="B14" s="43" t="s">
        <v>34</v>
      </c>
      <c r="C14" s="36"/>
      <c r="D14" s="38"/>
      <c r="E14" s="44">
        <v>406</v>
      </c>
      <c r="F14" s="45">
        <v>1</v>
      </c>
      <c r="G14" s="46">
        <v>0</v>
      </c>
      <c r="H14" s="45">
        <v>1</v>
      </c>
      <c r="I14" s="46">
        <v>3228</v>
      </c>
      <c r="J14" s="48" t="s">
        <v>23</v>
      </c>
      <c r="K14" s="46">
        <v>3228</v>
      </c>
      <c r="L14" s="47">
        <v>0</v>
      </c>
      <c r="M14" s="36"/>
      <c r="N14" s="43" t="s">
        <v>35</v>
      </c>
      <c r="O14" s="1"/>
    </row>
    <row r="15" spans="1:15" s="4" customFormat="1" ht="38.25" customHeight="1" x14ac:dyDescent="0.35">
      <c r="A15" s="36"/>
      <c r="B15" s="37" t="s">
        <v>36</v>
      </c>
      <c r="C15" s="36"/>
      <c r="D15" s="38"/>
      <c r="E15" s="39"/>
      <c r="F15" s="40">
        <f t="shared" ref="F15:L15" si="3">F16+F17+F18</f>
        <v>335.8</v>
      </c>
      <c r="G15" s="41">
        <v>0</v>
      </c>
      <c r="H15" s="40">
        <f t="shared" si="3"/>
        <v>335.8</v>
      </c>
      <c r="I15" s="41">
        <f t="shared" si="3"/>
        <v>734864</v>
      </c>
      <c r="J15" s="42" t="s">
        <v>23</v>
      </c>
      <c r="K15" s="41">
        <f t="shared" si="3"/>
        <v>733604</v>
      </c>
      <c r="L15" s="40">
        <f t="shared" si="3"/>
        <v>1260</v>
      </c>
      <c r="M15" s="36"/>
      <c r="N15" s="37" t="s">
        <v>37</v>
      </c>
      <c r="O15" s="1"/>
    </row>
    <row r="16" spans="1:15" s="4" customFormat="1" ht="38.25" customHeight="1" x14ac:dyDescent="0.35">
      <c r="A16" s="36"/>
      <c r="B16" s="43" t="s">
        <v>38</v>
      </c>
      <c r="C16" s="36"/>
      <c r="D16" s="38"/>
      <c r="E16" s="44">
        <v>337</v>
      </c>
      <c r="F16" s="45">
        <v>0</v>
      </c>
      <c r="G16" s="46">
        <v>0</v>
      </c>
      <c r="H16" s="45">
        <v>0</v>
      </c>
      <c r="I16" s="46">
        <v>1260</v>
      </c>
      <c r="J16" s="48" t="s">
        <v>23</v>
      </c>
      <c r="K16" s="49">
        <v>0</v>
      </c>
      <c r="L16" s="45">
        <v>1260</v>
      </c>
      <c r="M16" s="36"/>
      <c r="N16" s="43" t="s">
        <v>39</v>
      </c>
      <c r="O16" s="1"/>
    </row>
    <row r="17" spans="1:15" s="4" customFormat="1" ht="38.25" customHeight="1" x14ac:dyDescent="0.35">
      <c r="A17" s="36"/>
      <c r="B17" s="43" t="s">
        <v>40</v>
      </c>
      <c r="C17" s="36"/>
      <c r="D17" s="38"/>
      <c r="E17" s="44">
        <v>346</v>
      </c>
      <c r="F17" s="45">
        <v>310</v>
      </c>
      <c r="G17" s="46">
        <v>0</v>
      </c>
      <c r="H17" s="45">
        <v>310</v>
      </c>
      <c r="I17" s="46">
        <v>678451</v>
      </c>
      <c r="J17" s="48" t="s">
        <v>23</v>
      </c>
      <c r="K17" s="46">
        <v>678451</v>
      </c>
      <c r="L17" s="47">
        <v>0</v>
      </c>
      <c r="M17" s="36"/>
      <c r="N17" s="43" t="s">
        <v>41</v>
      </c>
      <c r="O17" s="1"/>
    </row>
    <row r="18" spans="1:15" ht="38.25" customHeight="1" x14ac:dyDescent="0.35">
      <c r="A18" s="5"/>
      <c r="B18" s="43" t="s">
        <v>42</v>
      </c>
      <c r="C18" s="5"/>
      <c r="D18" s="50"/>
      <c r="E18" s="51">
        <v>354</v>
      </c>
      <c r="F18" s="45">
        <v>25.8</v>
      </c>
      <c r="G18" s="46">
        <v>0</v>
      </c>
      <c r="H18" s="45">
        <v>25.8</v>
      </c>
      <c r="I18" s="46">
        <v>55153</v>
      </c>
      <c r="J18" s="48" t="s">
        <v>23</v>
      </c>
      <c r="K18" s="46">
        <v>55153</v>
      </c>
      <c r="L18" s="47">
        <v>0</v>
      </c>
      <c r="M18" s="5"/>
      <c r="N18" s="43" t="s">
        <v>43</v>
      </c>
    </row>
    <row r="19" spans="1:15" ht="38.25" customHeight="1" x14ac:dyDescent="0.35">
      <c r="A19" s="5"/>
      <c r="B19" s="43" t="s">
        <v>44</v>
      </c>
      <c r="C19" s="5"/>
      <c r="D19" s="50"/>
      <c r="E19" s="52" t="s">
        <v>23</v>
      </c>
      <c r="F19" s="47" t="s">
        <v>23</v>
      </c>
      <c r="G19" s="46">
        <v>0</v>
      </c>
      <c r="H19" s="47" t="s">
        <v>23</v>
      </c>
      <c r="I19" s="53" t="s">
        <v>23</v>
      </c>
      <c r="J19" s="48" t="s">
        <v>23</v>
      </c>
      <c r="K19" s="47">
        <v>0</v>
      </c>
      <c r="L19" s="47">
        <v>0</v>
      </c>
      <c r="M19" s="5"/>
      <c r="N19" s="43" t="s">
        <v>45</v>
      </c>
    </row>
    <row r="20" spans="1:15" ht="38.25" customHeight="1" x14ac:dyDescent="0.35">
      <c r="A20" s="5"/>
      <c r="B20" s="37" t="s">
        <v>46</v>
      </c>
      <c r="C20" s="5"/>
      <c r="D20" s="50"/>
      <c r="E20" s="54"/>
      <c r="F20" s="40">
        <v>11420</v>
      </c>
      <c r="G20" s="41">
        <v>0</v>
      </c>
      <c r="H20" s="40">
        <v>11420</v>
      </c>
      <c r="I20" s="41">
        <v>81912</v>
      </c>
      <c r="J20" s="42" t="s">
        <v>23</v>
      </c>
      <c r="K20" s="41">
        <v>81912</v>
      </c>
      <c r="L20" s="47">
        <v>0</v>
      </c>
      <c r="M20" s="5"/>
      <c r="N20" s="37" t="s">
        <v>47</v>
      </c>
    </row>
    <row r="21" spans="1:15" ht="38.25" customHeight="1" x14ac:dyDescent="0.35">
      <c r="A21" s="5"/>
      <c r="B21" s="55" t="s">
        <v>48</v>
      </c>
      <c r="C21" s="56"/>
      <c r="D21" s="26"/>
      <c r="E21" s="57">
        <v>386</v>
      </c>
      <c r="F21" s="58">
        <v>11420</v>
      </c>
      <c r="G21" s="59">
        <v>0</v>
      </c>
      <c r="H21" s="58">
        <v>11420</v>
      </c>
      <c r="I21" s="60">
        <v>81912</v>
      </c>
      <c r="J21" s="29" t="s">
        <v>23</v>
      </c>
      <c r="K21" s="60">
        <v>81912</v>
      </c>
      <c r="L21" s="61">
        <v>0</v>
      </c>
      <c r="M21" s="25"/>
      <c r="N21" s="62" t="s">
        <v>49</v>
      </c>
    </row>
    <row r="22" spans="1:15" ht="21" customHeight="1" x14ac:dyDescent="0.35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5" ht="16.5" customHeight="1" x14ac:dyDescent="0.35">
      <c r="A23" s="3" t="s">
        <v>50</v>
      </c>
      <c r="G23" s="5"/>
      <c r="H23" s="5"/>
      <c r="I23" s="3" t="s">
        <v>51</v>
      </c>
    </row>
    <row r="24" spans="1:15" ht="19.5" customHeight="1" x14ac:dyDescent="0.35">
      <c r="A24" s="5"/>
      <c r="B24" s="3" t="s">
        <v>52</v>
      </c>
      <c r="G24" s="5"/>
      <c r="H24" s="5"/>
      <c r="I24" s="3" t="s">
        <v>53</v>
      </c>
    </row>
    <row r="25" spans="1:15" x14ac:dyDescent="0.35">
      <c r="B25" s="5"/>
    </row>
    <row r="26" spans="1:15" x14ac:dyDescent="0.35">
      <c r="B26" s="5"/>
    </row>
  </sheetData>
  <mergeCells count="7">
    <mergeCell ref="A8:D8"/>
    <mergeCell ref="F4:H4"/>
    <mergeCell ref="I4:L4"/>
    <mergeCell ref="A5:D6"/>
    <mergeCell ref="F5:H5"/>
    <mergeCell ref="I5:L5"/>
    <mergeCell ref="N5:N6"/>
  </mergeCells>
  <pageMargins left="0.47244094488188981" right="0.35433070866141736" top="0.78740157480314965" bottom="0.59055118110236227" header="0.51181102362204722" footer="0.51181102362204722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2015-05-20T06:34:33Z</dcterms:created>
  <dcterms:modified xsi:type="dcterms:W3CDTF">2015-05-20T06:34:49Z</dcterms:modified>
</cp:coreProperties>
</file>