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25" windowWidth="11715" windowHeight="5445"/>
  </bookViews>
  <sheets>
    <sheet name="T.-4.6" sheetId="17" r:id="rId1"/>
  </sheets>
  <definedNames>
    <definedName name="_xlnm.Print_Area" localSheetId="0">'T.-4.6'!$A$1:$S$29</definedName>
  </definedNames>
  <calcPr calcId="144525"/>
</workbook>
</file>

<file path=xl/calcChain.xml><?xml version="1.0" encoding="utf-8"?>
<calcChain xmlns="http://schemas.openxmlformats.org/spreadsheetml/2006/main">
  <c r="L17" i="17" l="1"/>
  <c r="L15" i="17"/>
  <c r="L16" i="17"/>
  <c r="K12" i="17" l="1"/>
  <c r="F12" i="17" l="1"/>
  <c r="L14" i="17"/>
  <c r="G12" i="17"/>
  <c r="H12" i="17"/>
  <c r="I12" i="17"/>
  <c r="J12" i="17"/>
  <c r="M12" i="17"/>
  <c r="M11" i="17" s="1"/>
  <c r="N12" i="17"/>
  <c r="N11" i="17" s="1"/>
  <c r="L13" i="17"/>
  <c r="F20" i="17"/>
  <c r="F19" i="17"/>
  <c r="G19" i="17"/>
  <c r="H19" i="17"/>
  <c r="I20" i="17"/>
  <c r="I19" i="17" s="1"/>
  <c r="J19" i="17"/>
  <c r="K19" i="17"/>
  <c r="M19" i="17"/>
  <c r="N19" i="17"/>
  <c r="L20" i="17"/>
  <c r="L21" i="17"/>
  <c r="L19" i="17" l="1"/>
  <c r="L12" i="17"/>
  <c r="L11" i="17"/>
</calcChain>
</file>

<file path=xl/sharedStrings.xml><?xml version="1.0" encoding="utf-8"?>
<sst xmlns="http://schemas.openxmlformats.org/spreadsheetml/2006/main" count="115" uniqueCount="55">
  <si>
    <t>ตาราง</t>
  </si>
  <si>
    <t>TABLE</t>
  </si>
  <si>
    <t>รวม</t>
  </si>
  <si>
    <t>Total</t>
  </si>
  <si>
    <t>Others</t>
  </si>
  <si>
    <t>แพทย์</t>
  </si>
  <si>
    <t>ทันตแพทย์</t>
  </si>
  <si>
    <t>พยาบาล</t>
  </si>
  <si>
    <t>ผู้ช่วยพยาบาล</t>
  </si>
  <si>
    <t>จำนวนผู้ป่วย</t>
  </si>
  <si>
    <t>Number of patients</t>
  </si>
  <si>
    <t>ผู้ป่วยใน</t>
  </si>
  <si>
    <t>ผู้ป่วยนอก</t>
  </si>
  <si>
    <t>In-</t>
  </si>
  <si>
    <t>patients</t>
  </si>
  <si>
    <t>Out-</t>
  </si>
  <si>
    <t>จำนวน</t>
  </si>
  <si>
    <t>สถานพยาบาล</t>
  </si>
  <si>
    <t>Number of</t>
  </si>
  <si>
    <t>establishments</t>
  </si>
  <si>
    <t>เตียง</t>
  </si>
  <si>
    <t>Number</t>
  </si>
  <si>
    <t>of</t>
  </si>
  <si>
    <t>beds</t>
  </si>
  <si>
    <t xml:space="preserve">physicians </t>
  </si>
  <si>
    <t>dentists</t>
  </si>
  <si>
    <t>nurses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</si>
  <si>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</si>
  <si>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</si>
  <si>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</si>
  <si>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</si>
  <si>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</si>
  <si>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</si>
  <si>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</si>
  <si>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</si>
  <si>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</si>
  <si>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</si>
  <si>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</si>
  <si>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</si>
  <si>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</si>
  <si>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medical</t>
  </si>
  <si>
    <t>of practical</t>
  </si>
  <si>
    <t>Government</t>
  </si>
  <si>
    <t>Ministry of Public Health</t>
  </si>
  <si>
    <t>State Enterprise</t>
  </si>
  <si>
    <t>Independent Organization</t>
  </si>
  <si>
    <t>NUMBER OF HOSPITALS AND MEDICAL ESTABLISHMENTS WITH BEDS, BEDS, PHYSICIANS, DENTISTS, NURSES, PRACTICAL NURSES</t>
  </si>
  <si>
    <t>ประเภท/สังกัด</t>
  </si>
  <si>
    <t>Type/jurisdiction</t>
  </si>
  <si>
    <t>-</t>
  </si>
  <si>
    <t xml:space="preserve"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</t>
  </si>
  <si>
    <t xml:space="preserve">    ที่มา : สำนักงานสาธารณสุขจังหวัดอุดรธานี</t>
  </si>
  <si>
    <t xml:space="preserve">    Source : Udon Thani  Provincial Health Office</t>
  </si>
  <si>
    <t>และสังกัด พ.ศ. 2553</t>
  </si>
  <si>
    <t>AND PATIENTS BY TYPE AND JURISDICTION :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</si>
</sst>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2" formatCode="___*\ #,###_-;\-* #,##0_-;_-* &quot;-&quot;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8"/>
      <name val="Cordia New"/>
      <charset val="222"/>
    </font>
    <font>
      <sz val="12"/>
      <name val="AngsanaUPC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7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2" xfId="0" applyFont="1" applyBorder="1"/>
    <xf numFmtId="0" fontId="8" fillId="0" borderId="0" xfId="0" applyFont="1"/>
    <xf numFmtId="0" fontId="7" fillId="0" borderId="0" xfId="0" applyFont="1" applyAlignment="1">
      <alignment horizontal="right" textRotation="180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2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8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8" fillId="0" borderId="2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3" fontId="8" fillId="0" borderId="0" xfId="0" applyNumberFormat="1" applyFont="1"/>
    <xf numFmtId="0" fontId="5" fillId="0" borderId="8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0" xfId="0" quotePrefix="1" applyFont="1" applyBorder="1" applyAlignment="1"/>
    <xf numFmtId="192" fontId="5" fillId="0" borderId="4" xfId="0" applyNumberFormat="1" applyFont="1" applyBorder="1" applyAlignment="1">
      <alignment horizontal="right"/>
    </xf>
    <xf numFmtId="192" fontId="8" fillId="0" borderId="8" xfId="0" applyNumberFormat="1" applyFont="1" applyBorder="1" applyAlignment="1">
      <alignment horizontal="right"/>
    </xf>
    <xf numFmtId="192" fontId="8" fillId="0" borderId="9" xfId="0" applyNumberFormat="1" applyFont="1" applyBorder="1" applyAlignment="1">
      <alignment horizontal="right"/>
    </xf>
    <xf numFmtId="192" fontId="5" fillId="0" borderId="8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3">
    <cellStyle name="Normal" xfId="0" builtinId="0"/>
    <cellStyle name="Thaihead" xfId="1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190500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11410950" y="0"/>
          <a:ext cx="361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190500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11410950" y="0"/>
          <a:ext cx="361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190500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11410950" y="0"/>
          <a:ext cx="361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391584</xdr:colOff>
      <xdr:row>0</xdr:row>
      <xdr:rowOff>0</xdr:rowOff>
    </xdr:from>
    <xdr:to>
      <xdr:col>20</xdr:col>
      <xdr:colOff>359832</xdr:colOff>
      <xdr:row>1</xdr:row>
      <xdr:rowOff>74084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11990917" y="264583"/>
          <a:ext cx="582082" cy="359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536575</xdr:colOff>
      <xdr:row>1</xdr:row>
      <xdr:rowOff>179916</xdr:rowOff>
    </xdr:from>
    <xdr:to>
      <xdr:col>20</xdr:col>
      <xdr:colOff>285749</xdr:colOff>
      <xdr:row>2</xdr:row>
      <xdr:rowOff>190499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12135908" y="730249"/>
          <a:ext cx="363008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0</xdr:colOff>
      <xdr:row>21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13411200" y="5695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0</xdr:colOff>
      <xdr:row>21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13411200" y="5695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0</xdr:colOff>
      <xdr:row>21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13411200" y="5695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0</xdr:colOff>
      <xdr:row>21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13411200" y="5695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209550</xdr:colOff>
      <xdr:row>0</xdr:row>
      <xdr:rowOff>76200</xdr:rowOff>
    </xdr:from>
    <xdr:to>
      <xdr:col>18</xdr:col>
      <xdr:colOff>457200</xdr:colOff>
      <xdr:row>5</xdr:row>
      <xdr:rowOff>28575</xdr:rowOff>
    </xdr:to>
    <xdr:sp macro="" textlink="">
      <xdr:nvSpPr>
        <xdr:cNvPr id="8205" name="Text Box 13"/>
        <xdr:cNvSpPr txBox="1">
          <a:spLocks noChangeArrowheads="1"/>
        </xdr:cNvSpPr>
      </xdr:nvSpPr>
      <xdr:spPr bwMode="auto">
        <a:xfrm>
          <a:off x="10925175" y="76200"/>
          <a:ext cx="2476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05"/>
  <sheetViews>
    <sheetView showGridLines="0" tabSelected="1" view="pageBreakPreview" zoomScale="90" zoomScaleNormal="100" workbookViewId="0">
      <selection activeCell="L11" sqref="L11"/>
    </sheetView>
  </sheetViews>
  <sheetFormatPr defaultRowHeight="21" x14ac:dyDescent="0.45"/>
  <cols>
    <col min="1" max="1" width="2.42578125" style="1" customWidth="1"/>
    <col min="2" max="2" width="1.85546875" style="1" customWidth="1"/>
    <col min="3" max="3" width="6.5703125" style="1" customWidth="1"/>
    <col min="4" max="4" width="4.140625" style="1" customWidth="1"/>
    <col min="5" max="5" width="9.28515625" style="1" customWidth="1"/>
    <col min="6" max="6" width="13.42578125" style="1" customWidth="1"/>
    <col min="7" max="7" width="13" style="1" customWidth="1"/>
    <col min="8" max="8" width="12.85546875" style="1" customWidth="1"/>
    <col min="9" max="9" width="12.7109375" style="1" customWidth="1"/>
    <col min="10" max="10" width="12.28515625" style="1" customWidth="1"/>
    <col min="11" max="12" width="12.42578125" style="1" customWidth="1"/>
    <col min="13" max="13" width="12.5703125" style="1" customWidth="1"/>
    <col min="14" max="14" width="12.140625" style="1" customWidth="1"/>
    <col min="15" max="15" width="1.5703125" style="1" customWidth="1"/>
    <col min="16" max="16" width="1.85546875" style="1" customWidth="1"/>
    <col min="17" max="17" width="2.140625" style="1" customWidth="1"/>
    <col min="18" max="18" width="17.42578125" style="1" customWidth="1"/>
    <col min="19" max="19" width="13" style="1" customWidth="1"/>
    <col min="20" max="20" width="9.140625" style="4"/>
    <col min="21" max="22" width="9.140625" style="1"/>
    <col min="23" max="16384" width="9.140625" style="4"/>
  </cols>
  <sheetData>
    <row r="1" spans="1:22" s="10" customFormat="1" ht="22.5" customHeight="1" x14ac:dyDescent="0.45">
      <c r="A1" s="8"/>
      <c r="B1" s="8"/>
      <c r="C1" s="8" t="s">
        <v>0</v>
      </c>
      <c r="D1" s="9">
        <v>4.5999999999999996</v>
      </c>
      <c r="E1" s="8" t="s">
        <v>50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T1" s="8"/>
    </row>
    <row r="2" spans="1:22" s="10" customFormat="1" x14ac:dyDescent="0.45">
      <c r="A2" s="8"/>
      <c r="B2" s="8"/>
      <c r="C2" s="8"/>
      <c r="D2" s="9"/>
      <c r="E2" s="8" t="s">
        <v>53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2" s="12" customFormat="1" ht="20.25" customHeight="1" x14ac:dyDescent="0.4">
      <c r="A3" s="11"/>
      <c r="B3" s="11"/>
      <c r="C3" s="11" t="s">
        <v>1</v>
      </c>
      <c r="D3" s="19">
        <v>4.5999999999999996</v>
      </c>
      <c r="E3" s="11" t="s">
        <v>46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2" s="12" customFormat="1" ht="18.75" customHeight="1" x14ac:dyDescent="0.4">
      <c r="A4" s="11"/>
      <c r="B4" s="11"/>
      <c r="C4" s="11"/>
      <c r="D4" s="20"/>
      <c r="E4" s="20" t="s">
        <v>54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2" s="24" customFormat="1" ht="5.25" customHeight="1" x14ac:dyDescent="0.4">
      <c r="A5" s="21"/>
      <c r="B5" s="22"/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21"/>
      <c r="P5" s="21"/>
      <c r="Q5" s="22"/>
      <c r="R5" s="22"/>
      <c r="S5" s="22"/>
    </row>
    <row r="6" spans="1:22" s="2" customFormat="1" ht="21" customHeight="1" x14ac:dyDescent="0.4">
      <c r="A6" s="50" t="s">
        <v>47</v>
      </c>
      <c r="B6" s="50"/>
      <c r="C6" s="50"/>
      <c r="D6" s="50"/>
      <c r="E6" s="51"/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60" t="s">
        <v>9</v>
      </c>
      <c r="M6" s="61"/>
      <c r="N6" s="62"/>
      <c r="O6" s="56" t="s">
        <v>48</v>
      </c>
      <c r="P6" s="50"/>
      <c r="Q6" s="50"/>
      <c r="R6" s="50"/>
      <c r="S6" s="25"/>
    </row>
    <row r="7" spans="1:22" s="2" customFormat="1" ht="21" customHeight="1" x14ac:dyDescent="0.4">
      <c r="A7" s="52"/>
      <c r="B7" s="52"/>
      <c r="C7" s="52"/>
      <c r="D7" s="52"/>
      <c r="E7" s="53"/>
      <c r="F7" s="27" t="s">
        <v>17</v>
      </c>
      <c r="G7" s="27" t="s">
        <v>20</v>
      </c>
      <c r="H7" s="27" t="s">
        <v>5</v>
      </c>
      <c r="I7" s="27" t="s">
        <v>6</v>
      </c>
      <c r="J7" s="27" t="s">
        <v>7</v>
      </c>
      <c r="K7" s="27" t="s">
        <v>8</v>
      </c>
      <c r="L7" s="63" t="s">
        <v>10</v>
      </c>
      <c r="M7" s="64"/>
      <c r="N7" s="65"/>
      <c r="O7" s="57"/>
      <c r="P7" s="52"/>
      <c r="Q7" s="52"/>
      <c r="R7" s="52"/>
      <c r="S7" s="26"/>
    </row>
    <row r="8" spans="1:22" s="2" customFormat="1" ht="21" customHeight="1" x14ac:dyDescent="0.4">
      <c r="A8" s="52"/>
      <c r="B8" s="52"/>
      <c r="C8" s="52"/>
      <c r="D8" s="52"/>
      <c r="E8" s="53"/>
      <c r="F8" s="27" t="s">
        <v>18</v>
      </c>
      <c r="G8" s="27" t="s">
        <v>21</v>
      </c>
      <c r="H8" s="27" t="s">
        <v>21</v>
      </c>
      <c r="I8" s="27" t="s">
        <v>21</v>
      </c>
      <c r="J8" s="27" t="s">
        <v>21</v>
      </c>
      <c r="K8" s="27" t="s">
        <v>21</v>
      </c>
      <c r="L8" s="27"/>
      <c r="M8" s="27" t="s">
        <v>11</v>
      </c>
      <c r="N8" s="27" t="s">
        <v>12</v>
      </c>
      <c r="O8" s="57"/>
      <c r="P8" s="52"/>
      <c r="Q8" s="52"/>
      <c r="R8" s="52"/>
      <c r="S8" s="26"/>
    </row>
    <row r="9" spans="1:22" s="2" customFormat="1" ht="21" customHeight="1" x14ac:dyDescent="0.4">
      <c r="A9" s="52"/>
      <c r="B9" s="52"/>
      <c r="C9" s="52"/>
      <c r="D9" s="52"/>
      <c r="E9" s="53"/>
      <c r="F9" s="28" t="s">
        <v>40</v>
      </c>
      <c r="G9" s="28" t="s">
        <v>22</v>
      </c>
      <c r="H9" s="28" t="s">
        <v>22</v>
      </c>
      <c r="I9" s="28" t="s">
        <v>22</v>
      </c>
      <c r="J9" s="28" t="s">
        <v>22</v>
      </c>
      <c r="K9" s="28" t="s">
        <v>41</v>
      </c>
      <c r="L9" s="28" t="s">
        <v>2</v>
      </c>
      <c r="M9" s="28" t="s">
        <v>13</v>
      </c>
      <c r="N9" s="27" t="s">
        <v>15</v>
      </c>
      <c r="O9" s="57"/>
      <c r="P9" s="52"/>
      <c r="Q9" s="52"/>
      <c r="R9" s="52"/>
      <c r="S9" s="26"/>
    </row>
    <row r="10" spans="1:22" s="2" customFormat="1" ht="21" customHeight="1" x14ac:dyDescent="0.4">
      <c r="A10" s="54"/>
      <c r="B10" s="54"/>
      <c r="C10" s="54"/>
      <c r="D10" s="54"/>
      <c r="E10" s="55"/>
      <c r="F10" s="29" t="s">
        <v>19</v>
      </c>
      <c r="G10" s="29" t="s">
        <v>23</v>
      </c>
      <c r="H10" s="29" t="s">
        <v>24</v>
      </c>
      <c r="I10" s="29" t="s">
        <v>25</v>
      </c>
      <c r="J10" s="29" t="s">
        <v>26</v>
      </c>
      <c r="K10" s="29" t="s">
        <v>26</v>
      </c>
      <c r="L10" s="29" t="s">
        <v>3</v>
      </c>
      <c r="M10" s="29" t="s">
        <v>14</v>
      </c>
      <c r="N10" s="29" t="s">
        <v>14</v>
      </c>
      <c r="O10" s="58"/>
      <c r="P10" s="54"/>
      <c r="Q10" s="54"/>
      <c r="R10" s="54"/>
      <c r="S10" s="26"/>
    </row>
    <row r="11" spans="1:22" s="15" customFormat="1" ht="23.25" customHeight="1" x14ac:dyDescent="0.4">
      <c r="A11" s="30" t="s">
        <v>27</v>
      </c>
      <c r="B11" s="30"/>
      <c r="C11" s="30"/>
      <c r="D11" s="30"/>
      <c r="E11" s="44"/>
      <c r="F11" s="46">
        <v>29</v>
      </c>
      <c r="G11" s="46">
        <v>2959</v>
      </c>
      <c r="H11" s="46">
        <v>309</v>
      </c>
      <c r="I11" s="46">
        <v>85</v>
      </c>
      <c r="J11" s="46">
        <v>1662</v>
      </c>
      <c r="K11" s="46">
        <v>80</v>
      </c>
      <c r="L11" s="46">
        <f>M11+N11</f>
        <v>3634762</v>
      </c>
      <c r="M11" s="46">
        <f>M12+M13+M14+M17</f>
        <v>480936</v>
      </c>
      <c r="N11" s="46">
        <f>N12+N13+N14+N17</f>
        <v>3153826</v>
      </c>
      <c r="O11" s="42"/>
      <c r="P11" s="17" t="s">
        <v>38</v>
      </c>
      <c r="Q11" s="32"/>
      <c r="R11" s="30"/>
      <c r="S11" s="14"/>
      <c r="U11" s="16"/>
      <c r="V11" s="16"/>
    </row>
    <row r="12" spans="1:22" s="2" customFormat="1" ht="23.25" customHeight="1" x14ac:dyDescent="0.4">
      <c r="A12" s="6"/>
      <c r="B12" s="59" t="s">
        <v>28</v>
      </c>
      <c r="C12" s="59"/>
      <c r="D12" s="3"/>
      <c r="E12" s="3"/>
      <c r="F12" s="47">
        <f>F13+F14</f>
        <v>22</v>
      </c>
      <c r="G12" s="47">
        <f>G13+G14</f>
        <v>2509</v>
      </c>
      <c r="H12" s="47">
        <f>H13+H14</f>
        <v>267</v>
      </c>
      <c r="I12" s="47">
        <f>SUM(I13+I14)</f>
        <v>69</v>
      </c>
      <c r="J12" s="47">
        <f>J13+J14</f>
        <v>1488</v>
      </c>
      <c r="K12" s="47">
        <f>K13+K14</f>
        <v>77</v>
      </c>
      <c r="L12" s="47">
        <f>L13+L14</f>
        <v>1701381</v>
      </c>
      <c r="M12" s="47">
        <f>M13+M14</f>
        <v>158818</v>
      </c>
      <c r="N12" s="47">
        <f>N13+N14</f>
        <v>1542563</v>
      </c>
      <c r="O12" s="31"/>
      <c r="P12" s="3"/>
      <c r="Q12" s="3" t="s">
        <v>42</v>
      </c>
      <c r="R12" s="3"/>
      <c r="S12" s="6"/>
      <c r="U12" s="6"/>
      <c r="V12" s="6"/>
    </row>
    <row r="13" spans="1:22" s="2" customFormat="1" ht="23.25" customHeight="1" x14ac:dyDescent="0.4">
      <c r="A13" s="6"/>
      <c r="B13" s="3"/>
      <c r="C13" s="3" t="s">
        <v>29</v>
      </c>
      <c r="D13" s="3"/>
      <c r="E13" s="3"/>
      <c r="F13" s="47">
        <v>19</v>
      </c>
      <c r="G13" s="47">
        <v>2329</v>
      </c>
      <c r="H13" s="47">
        <v>229</v>
      </c>
      <c r="I13" s="47">
        <v>66</v>
      </c>
      <c r="J13" s="47">
        <v>1377</v>
      </c>
      <c r="K13" s="47">
        <v>65</v>
      </c>
      <c r="L13" s="47">
        <f t="shared" ref="L13:L21" si="0">SUM(M13:N13)</f>
        <v>1249500</v>
      </c>
      <c r="M13" s="48">
        <v>149688</v>
      </c>
      <c r="N13" s="48">
        <v>1099812</v>
      </c>
      <c r="O13" s="31"/>
      <c r="P13" s="3"/>
      <c r="Q13" s="3"/>
      <c r="R13" s="3" t="s">
        <v>43</v>
      </c>
      <c r="S13" s="6"/>
      <c r="U13" s="6"/>
      <c r="V13" s="6"/>
    </row>
    <row r="14" spans="1:22" s="2" customFormat="1" ht="23.25" customHeight="1" x14ac:dyDescent="0.4">
      <c r="A14" s="6"/>
      <c r="B14" s="3"/>
      <c r="C14" s="18" t="s">
        <v>30</v>
      </c>
      <c r="D14" s="18"/>
      <c r="E14" s="18"/>
      <c r="F14" s="47">
        <v>3</v>
      </c>
      <c r="G14" s="47">
        <v>180</v>
      </c>
      <c r="H14" s="47">
        <v>38</v>
      </c>
      <c r="I14" s="47">
        <v>3</v>
      </c>
      <c r="J14" s="47">
        <v>111</v>
      </c>
      <c r="K14" s="47">
        <v>12</v>
      </c>
      <c r="L14" s="47">
        <f t="shared" si="0"/>
        <v>451881</v>
      </c>
      <c r="M14" s="47">
        <v>9130</v>
      </c>
      <c r="N14" s="47">
        <v>442751</v>
      </c>
      <c r="O14" s="31"/>
      <c r="P14" s="3"/>
      <c r="Q14" s="3"/>
      <c r="R14" s="3" t="s">
        <v>4</v>
      </c>
      <c r="S14" s="6"/>
      <c r="U14" s="6"/>
      <c r="V14" s="6"/>
    </row>
    <row r="15" spans="1:22" s="2" customFormat="1" ht="23.25" customHeight="1" x14ac:dyDescent="0.4">
      <c r="A15" s="6"/>
      <c r="B15" s="3" t="s">
        <v>31</v>
      </c>
      <c r="C15" s="18"/>
      <c r="D15" s="18"/>
      <c r="E15" s="18"/>
      <c r="F15" s="47" t="s">
        <v>49</v>
      </c>
      <c r="G15" s="47" t="s">
        <v>49</v>
      </c>
      <c r="H15" s="47" t="s">
        <v>49</v>
      </c>
      <c r="I15" s="47" t="s">
        <v>49</v>
      </c>
      <c r="J15" s="47" t="s">
        <v>49</v>
      </c>
      <c r="K15" s="47" t="s">
        <v>49</v>
      </c>
      <c r="L15" s="47">
        <f t="shared" si="0"/>
        <v>0</v>
      </c>
      <c r="M15" s="47" t="s">
        <v>49</v>
      </c>
      <c r="N15" s="47" t="s">
        <v>49</v>
      </c>
      <c r="O15" s="31"/>
      <c r="P15" s="3"/>
      <c r="Q15" s="3" t="s">
        <v>44</v>
      </c>
      <c r="R15" s="43"/>
      <c r="S15" s="43"/>
      <c r="T15" s="6"/>
      <c r="U15" s="6"/>
      <c r="V15" s="6"/>
    </row>
    <row r="16" spans="1:22" s="2" customFormat="1" ht="23.25" customHeight="1" x14ac:dyDescent="0.4">
      <c r="A16" s="6"/>
      <c r="B16" s="3" t="s">
        <v>32</v>
      </c>
      <c r="C16" s="3"/>
      <c r="D16" s="3"/>
      <c r="E16" s="3"/>
      <c r="F16" s="47">
        <v>4</v>
      </c>
      <c r="G16" s="47">
        <v>150</v>
      </c>
      <c r="H16" s="47">
        <v>2</v>
      </c>
      <c r="I16" s="47">
        <v>3</v>
      </c>
      <c r="J16" s="47">
        <v>50</v>
      </c>
      <c r="K16" s="47" t="s">
        <v>49</v>
      </c>
      <c r="L16" s="47">
        <f t="shared" si="0"/>
        <v>442751</v>
      </c>
      <c r="M16" s="47" t="s">
        <v>49</v>
      </c>
      <c r="N16" s="47">
        <v>442751</v>
      </c>
      <c r="O16" s="31"/>
      <c r="P16" s="3"/>
      <c r="Q16" s="3" t="s">
        <v>36</v>
      </c>
      <c r="R16" s="3"/>
      <c r="S16" s="3"/>
      <c r="U16" s="6"/>
      <c r="V16" s="6"/>
    </row>
    <row r="17" spans="1:22" s="2" customFormat="1" ht="23.25" customHeight="1" x14ac:dyDescent="0.4">
      <c r="A17" s="6"/>
      <c r="B17" s="3" t="s">
        <v>33</v>
      </c>
      <c r="C17" s="18"/>
      <c r="D17" s="18"/>
      <c r="E17" s="18"/>
      <c r="F17" s="47">
        <v>3</v>
      </c>
      <c r="G17" s="47">
        <v>300</v>
      </c>
      <c r="H17" s="47">
        <v>40</v>
      </c>
      <c r="I17" s="47">
        <v>13</v>
      </c>
      <c r="J17" s="47">
        <v>124</v>
      </c>
      <c r="K17" s="47">
        <v>3</v>
      </c>
      <c r="L17" s="47">
        <f t="shared" si="0"/>
        <v>232000</v>
      </c>
      <c r="M17" s="47">
        <v>163300</v>
      </c>
      <c r="N17" s="47">
        <v>68700</v>
      </c>
      <c r="O17" s="31"/>
      <c r="P17" s="3"/>
      <c r="Q17" s="3" t="s">
        <v>37</v>
      </c>
      <c r="R17" s="3"/>
      <c r="S17" s="33"/>
      <c r="U17" s="6"/>
      <c r="V17" s="6"/>
    </row>
    <row r="18" spans="1:22" s="2" customFormat="1" ht="23.25" customHeight="1" x14ac:dyDescent="0.4">
      <c r="A18" s="6"/>
      <c r="B18" s="3" t="s">
        <v>34</v>
      </c>
      <c r="C18" s="18"/>
      <c r="D18" s="18"/>
      <c r="E18" s="18"/>
      <c r="F18" s="47" t="s">
        <v>49</v>
      </c>
      <c r="G18" s="47" t="s">
        <v>49</v>
      </c>
      <c r="H18" s="47" t="s">
        <v>49</v>
      </c>
      <c r="I18" s="47" t="s">
        <v>49</v>
      </c>
      <c r="J18" s="47" t="s">
        <v>49</v>
      </c>
      <c r="K18" s="47" t="s">
        <v>49</v>
      </c>
      <c r="L18" s="47" t="s">
        <v>49</v>
      </c>
      <c r="M18" s="47" t="s">
        <v>49</v>
      </c>
      <c r="N18" s="47" t="s">
        <v>49</v>
      </c>
      <c r="O18" s="31"/>
      <c r="P18" s="3"/>
      <c r="Q18" s="3" t="s">
        <v>45</v>
      </c>
      <c r="R18" s="3"/>
      <c r="S18" s="33"/>
      <c r="T18" s="6"/>
      <c r="U18" s="6"/>
      <c r="V18" s="6"/>
    </row>
    <row r="19" spans="1:22" s="15" customFormat="1" ht="23.25" customHeight="1" x14ac:dyDescent="0.4">
      <c r="A19" s="16" t="s">
        <v>35</v>
      </c>
      <c r="B19" s="17"/>
      <c r="C19" s="34"/>
      <c r="D19" s="34"/>
      <c r="E19" s="34"/>
      <c r="F19" s="49">
        <f>SUM(F20)</f>
        <v>2</v>
      </c>
      <c r="G19" s="49">
        <f t="shared" ref="G19:N19" si="1">SUM(G20)</f>
        <v>193</v>
      </c>
      <c r="H19" s="49">
        <f t="shared" si="1"/>
        <v>30</v>
      </c>
      <c r="I19" s="49">
        <f t="shared" si="1"/>
        <v>2</v>
      </c>
      <c r="J19" s="49">
        <f t="shared" si="1"/>
        <v>72</v>
      </c>
      <c r="K19" s="49">
        <f t="shared" si="1"/>
        <v>0</v>
      </c>
      <c r="L19" s="47">
        <f>M19+N19</f>
        <v>14762</v>
      </c>
      <c r="M19" s="49">
        <f t="shared" si="1"/>
        <v>11190</v>
      </c>
      <c r="N19" s="49">
        <f t="shared" si="1"/>
        <v>3572</v>
      </c>
      <c r="O19" s="42"/>
      <c r="P19" s="17" t="s">
        <v>39</v>
      </c>
      <c r="Q19" s="17"/>
      <c r="R19" s="35"/>
      <c r="S19" s="45"/>
      <c r="T19" s="16"/>
      <c r="U19" s="16"/>
      <c r="V19" s="16"/>
    </row>
    <row r="20" spans="1:22" s="2" customFormat="1" ht="23.25" customHeight="1" x14ac:dyDescent="0.4">
      <c r="B20" s="3" t="s">
        <v>28</v>
      </c>
      <c r="C20" s="3"/>
      <c r="D20" s="3"/>
      <c r="E20" s="3"/>
      <c r="F20" s="47">
        <f>SUM(F21)</f>
        <v>2</v>
      </c>
      <c r="G20" s="47">
        <v>193</v>
      </c>
      <c r="H20" s="47">
        <v>30</v>
      </c>
      <c r="I20" s="47">
        <f t="shared" ref="I20" si="2">SUM(I21)</f>
        <v>2</v>
      </c>
      <c r="J20" s="47">
        <v>72</v>
      </c>
      <c r="K20" s="47" t="s">
        <v>49</v>
      </c>
      <c r="L20" s="47">
        <f>M20+N20</f>
        <v>14762</v>
      </c>
      <c r="M20" s="47">
        <v>11190</v>
      </c>
      <c r="N20" s="47">
        <v>3572</v>
      </c>
      <c r="O20" s="31"/>
      <c r="P20" s="3"/>
      <c r="Q20" s="3" t="s">
        <v>42</v>
      </c>
      <c r="R20" s="3"/>
      <c r="S20" s="33"/>
    </row>
    <row r="21" spans="1:22" s="2" customFormat="1" ht="23.25" customHeight="1" x14ac:dyDescent="0.4">
      <c r="B21" s="3"/>
      <c r="C21" s="3" t="s">
        <v>29</v>
      </c>
      <c r="D21" s="3"/>
      <c r="E21" s="3"/>
      <c r="F21" s="47">
        <v>2</v>
      </c>
      <c r="G21" s="47">
        <v>193</v>
      </c>
      <c r="H21" s="47">
        <v>30</v>
      </c>
      <c r="I21" s="47">
        <v>2</v>
      </c>
      <c r="J21" s="47">
        <v>72</v>
      </c>
      <c r="K21" s="47" t="s">
        <v>49</v>
      </c>
      <c r="L21" s="47">
        <f t="shared" si="0"/>
        <v>14762</v>
      </c>
      <c r="M21" s="47">
        <v>11190</v>
      </c>
      <c r="N21" s="47">
        <v>3572</v>
      </c>
      <c r="O21" s="31"/>
      <c r="P21" s="3"/>
      <c r="Q21" s="3"/>
      <c r="R21" s="3" t="s">
        <v>43</v>
      </c>
      <c r="S21" s="33"/>
    </row>
    <row r="22" spans="1:22" s="2" customFormat="1" ht="23.25" customHeight="1" x14ac:dyDescent="0.4">
      <c r="B22" s="3"/>
      <c r="C22" s="3" t="s">
        <v>30</v>
      </c>
      <c r="D22" s="3"/>
      <c r="E22" s="3"/>
      <c r="F22" s="47" t="s">
        <v>49</v>
      </c>
      <c r="G22" s="47" t="s">
        <v>49</v>
      </c>
      <c r="H22" s="47" t="s">
        <v>49</v>
      </c>
      <c r="I22" s="47" t="s">
        <v>49</v>
      </c>
      <c r="J22" s="47" t="s">
        <v>49</v>
      </c>
      <c r="K22" s="47" t="s">
        <v>49</v>
      </c>
      <c r="L22" s="47" t="s">
        <v>49</v>
      </c>
      <c r="M22" s="47" t="s">
        <v>49</v>
      </c>
      <c r="N22" s="47" t="s">
        <v>49</v>
      </c>
      <c r="O22" s="31"/>
      <c r="P22" s="3"/>
      <c r="Q22" s="3"/>
      <c r="R22" s="3" t="s">
        <v>4</v>
      </c>
      <c r="S22" s="33"/>
    </row>
    <row r="23" spans="1:22" s="2" customFormat="1" ht="23.25" customHeight="1" x14ac:dyDescent="0.4">
      <c r="B23" s="3" t="s">
        <v>33</v>
      </c>
      <c r="C23" s="3"/>
      <c r="D23" s="3"/>
      <c r="E23" s="3"/>
      <c r="F23" s="47" t="s">
        <v>49</v>
      </c>
      <c r="G23" s="47" t="s">
        <v>49</v>
      </c>
      <c r="H23" s="47" t="s">
        <v>49</v>
      </c>
      <c r="I23" s="47" t="s">
        <v>49</v>
      </c>
      <c r="J23" s="47" t="s">
        <v>49</v>
      </c>
      <c r="K23" s="47" t="s">
        <v>49</v>
      </c>
      <c r="L23" s="47" t="s">
        <v>49</v>
      </c>
      <c r="M23" s="47" t="s">
        <v>49</v>
      </c>
      <c r="N23" s="47" t="s">
        <v>49</v>
      </c>
      <c r="O23" s="31"/>
      <c r="P23" s="3"/>
      <c r="Q23" s="3" t="s">
        <v>37</v>
      </c>
      <c r="R23" s="3"/>
      <c r="S23" s="33"/>
    </row>
    <row r="24" spans="1:22" s="2" customFormat="1" ht="5.25" customHeight="1" x14ac:dyDescent="0.4">
      <c r="A24" s="5"/>
      <c r="B24" s="36"/>
      <c r="C24" s="5"/>
      <c r="D24" s="5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40"/>
      <c r="Q24" s="40"/>
      <c r="R24" s="40"/>
      <c r="S24" s="33"/>
    </row>
    <row r="25" spans="1:22" s="2" customFormat="1" ht="21" customHeight="1" x14ac:dyDescent="0.4">
      <c r="A25" s="6"/>
      <c r="B25" s="6" t="s">
        <v>51</v>
      </c>
      <c r="C25" s="6"/>
      <c r="D25" s="6"/>
      <c r="E25" s="6"/>
      <c r="F25" s="6"/>
      <c r="G25" s="6"/>
      <c r="H25" s="4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s="2" customFormat="1" ht="20.25" customHeight="1" x14ac:dyDescent="0.4">
      <c r="A26" s="6"/>
      <c r="B26" s="6" t="s">
        <v>52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S26" s="6"/>
      <c r="T26" s="6"/>
      <c r="U26" s="6"/>
      <c r="V26" s="6"/>
    </row>
    <row r="27" spans="1:22" s="2" customFormat="1" ht="23.1" customHeight="1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s="2" customFormat="1" ht="18" customHeight="1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7"/>
      <c r="U28" s="6"/>
      <c r="V28" s="6"/>
    </row>
    <row r="29" spans="1:22" s="2" customFormat="1" ht="18" customHeight="1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U29" s="6"/>
      <c r="V29" s="6"/>
    </row>
    <row r="30" spans="1:22" s="2" customFormat="1" ht="18" customHeight="1" x14ac:dyDescent="0.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U30" s="6"/>
      <c r="V30" s="6"/>
    </row>
    <row r="31" spans="1:22" s="2" customFormat="1" ht="18" customHeight="1" x14ac:dyDescent="0.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U31" s="6"/>
      <c r="V31" s="6"/>
    </row>
    <row r="32" spans="1:22" s="2" customFormat="1" ht="18" customHeight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U32" s="6"/>
      <c r="V32" s="6"/>
    </row>
    <row r="33" spans="1:22" s="2" customFormat="1" ht="18" customHeight="1" x14ac:dyDescent="0.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U33" s="6"/>
      <c r="V33" s="6"/>
    </row>
    <row r="34" spans="1:22" s="2" customFormat="1" ht="18" customHeigh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U34" s="6"/>
      <c r="V34" s="6"/>
    </row>
    <row r="35" spans="1:22" s="2" customFormat="1" ht="18" customHeight="1" x14ac:dyDescent="0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U35" s="6"/>
      <c r="V35" s="6"/>
    </row>
    <row r="36" spans="1:22" s="2" customFormat="1" ht="18" customHeigh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U36" s="6"/>
      <c r="V36" s="6"/>
    </row>
    <row r="37" spans="1:22" s="2" customFormat="1" ht="18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U37" s="6"/>
      <c r="V37" s="6"/>
    </row>
    <row r="38" spans="1:22" s="2" customFormat="1" ht="18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U38" s="6"/>
      <c r="V38" s="6"/>
    </row>
    <row r="39" spans="1:22" s="2" customFormat="1" ht="18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U39" s="6"/>
      <c r="V39" s="6"/>
    </row>
    <row r="40" spans="1:22" s="2" customFormat="1" ht="18" customHeight="1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U40" s="6"/>
      <c r="V40" s="6"/>
    </row>
    <row r="41" spans="1:22" s="2" customFormat="1" ht="18" customHeight="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U41" s="6"/>
      <c r="V41" s="6"/>
    </row>
    <row r="42" spans="1:22" s="2" customFormat="1" ht="18" customHeight="1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U42" s="6"/>
      <c r="V42" s="6"/>
    </row>
    <row r="43" spans="1:22" s="2" customFormat="1" ht="18" customHeight="1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U43" s="6"/>
      <c r="V43" s="6"/>
    </row>
    <row r="44" spans="1:22" s="2" customFormat="1" ht="18" customHeight="1" x14ac:dyDescent="0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U44" s="6"/>
      <c r="V44" s="6"/>
    </row>
    <row r="45" spans="1:22" s="2" customFormat="1" ht="18" customHeigh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U45" s="6"/>
      <c r="V45" s="6"/>
    </row>
    <row r="46" spans="1:22" s="2" customFormat="1" ht="18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U46" s="6"/>
      <c r="V46" s="6"/>
    </row>
    <row r="47" spans="1:22" s="2" customFormat="1" ht="18" customHeight="1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U47" s="6"/>
      <c r="V47" s="6"/>
    </row>
    <row r="48" spans="1:22" s="2" customFormat="1" ht="18" customHeight="1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U48" s="6"/>
      <c r="V48" s="6"/>
    </row>
    <row r="49" spans="1:22" s="2" customFormat="1" ht="18" customHeigh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U49" s="6"/>
      <c r="V49" s="6"/>
    </row>
    <row r="50" spans="1:22" s="2" customFormat="1" ht="18" customHeigh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U50" s="6"/>
      <c r="V50" s="6"/>
    </row>
    <row r="51" spans="1:22" s="2" customFormat="1" ht="18" customHeight="1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U51" s="6"/>
      <c r="V51" s="6"/>
    </row>
    <row r="52" spans="1:22" s="2" customFormat="1" ht="18" customHeigh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U52" s="6"/>
      <c r="V52" s="6"/>
    </row>
    <row r="53" spans="1:22" s="2" customFormat="1" ht="18" customHeight="1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U53" s="6"/>
      <c r="V53" s="6"/>
    </row>
    <row r="54" spans="1:22" s="2" customFormat="1" ht="18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U54" s="6"/>
      <c r="V54" s="6"/>
    </row>
    <row r="55" spans="1:22" s="2" customFormat="1" ht="18" customHeight="1" x14ac:dyDescent="0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U55" s="6"/>
      <c r="V55" s="6"/>
    </row>
    <row r="56" spans="1:22" s="2" customFormat="1" ht="18" customHeight="1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U56" s="6"/>
      <c r="V56" s="6"/>
    </row>
    <row r="57" spans="1:22" s="2" customFormat="1" ht="18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U57" s="6"/>
      <c r="V57" s="6"/>
    </row>
    <row r="58" spans="1:22" s="2" customFormat="1" ht="18" customHeigh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U58" s="6"/>
      <c r="V58" s="6"/>
    </row>
    <row r="59" spans="1:22" s="2" customFormat="1" ht="18" customHeigh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U59" s="6"/>
      <c r="V59" s="6"/>
    </row>
    <row r="60" spans="1:22" s="2" customFormat="1" ht="18" customHeight="1" x14ac:dyDescent="0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U60" s="6"/>
      <c r="V60" s="6"/>
    </row>
    <row r="61" spans="1:22" s="2" customFormat="1" ht="18" customHeigh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6"/>
      <c r="V61" s="6"/>
    </row>
    <row r="62" spans="1:22" s="2" customFormat="1" ht="18" customHeight="1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6"/>
      <c r="V62" s="6"/>
    </row>
    <row r="63" spans="1:22" s="2" customFormat="1" ht="18" customHeigh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U63" s="6"/>
      <c r="V63" s="6"/>
    </row>
    <row r="64" spans="1:22" s="2" customFormat="1" ht="18" customHeigh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U64" s="6"/>
      <c r="V64" s="6"/>
    </row>
    <row r="65" spans="1:22" s="2" customFormat="1" ht="18" customHeight="1" x14ac:dyDescent="0.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U65" s="6"/>
      <c r="V65" s="6"/>
    </row>
    <row r="66" spans="1:22" s="2" customFormat="1" ht="18" customHeight="1" x14ac:dyDescent="0.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U66" s="6"/>
      <c r="V66" s="6"/>
    </row>
    <row r="67" spans="1:22" s="2" customFormat="1" ht="18" customHeight="1" x14ac:dyDescent="0.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U67" s="6"/>
      <c r="V67" s="6"/>
    </row>
    <row r="68" spans="1:22" s="2" customFormat="1" ht="18" customHeight="1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U68" s="6"/>
      <c r="V68" s="6"/>
    </row>
    <row r="69" spans="1:22" s="2" customFormat="1" ht="18" customHeight="1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U69" s="6"/>
      <c r="V69" s="6"/>
    </row>
    <row r="70" spans="1:22" s="2" customFormat="1" ht="18" customHeight="1" x14ac:dyDescent="0.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U70" s="6"/>
      <c r="V70" s="6"/>
    </row>
    <row r="71" spans="1:22" s="2" customFormat="1" ht="18" customHeight="1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U71" s="6"/>
      <c r="V71" s="6"/>
    </row>
    <row r="72" spans="1:22" s="2" customFormat="1" ht="18" customHeight="1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U72" s="6"/>
      <c r="V72" s="6"/>
    </row>
    <row r="73" spans="1:22" s="2" customFormat="1" ht="18" customHeight="1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U73" s="6"/>
      <c r="V73" s="6"/>
    </row>
    <row r="74" spans="1:22" s="2" customFormat="1" ht="18" customHeight="1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U74" s="6"/>
      <c r="V74" s="6"/>
    </row>
    <row r="75" spans="1:22" s="2" customFormat="1" ht="18" customHeight="1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U75" s="6"/>
      <c r="V75" s="6"/>
    </row>
    <row r="76" spans="1:22" s="2" customFormat="1" ht="18" customHeight="1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U76" s="6"/>
      <c r="V76" s="6"/>
    </row>
    <row r="77" spans="1:22" s="2" customFormat="1" ht="18" customHeight="1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U77" s="6"/>
      <c r="V77" s="6"/>
    </row>
    <row r="78" spans="1:22" s="2" customFormat="1" ht="18" customHeight="1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U78" s="6"/>
      <c r="V78" s="6"/>
    </row>
    <row r="79" spans="1:22" s="2" customFormat="1" ht="18" customHeight="1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U79" s="6"/>
      <c r="V79" s="6"/>
    </row>
    <row r="80" spans="1:22" s="2" customFormat="1" ht="18" customHeight="1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U80" s="6"/>
      <c r="V80" s="6"/>
    </row>
    <row r="81" spans="1:22" s="2" customFormat="1" ht="18" customHeight="1" x14ac:dyDescent="0.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U81" s="6"/>
      <c r="V81" s="6"/>
    </row>
    <row r="82" spans="1:22" s="2" customFormat="1" ht="18" customHeight="1" x14ac:dyDescent="0.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U82" s="6"/>
      <c r="V82" s="6"/>
    </row>
    <row r="83" spans="1:22" s="2" customFormat="1" ht="18" customHeight="1" x14ac:dyDescent="0.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U83" s="6"/>
      <c r="V83" s="6"/>
    </row>
    <row r="84" spans="1:22" s="2" customFormat="1" ht="18" customHeight="1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U84" s="6"/>
      <c r="V84" s="6"/>
    </row>
    <row r="85" spans="1:22" s="2" customFormat="1" ht="18" customHeight="1" x14ac:dyDescent="0.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U85" s="6"/>
      <c r="V85" s="6"/>
    </row>
    <row r="86" spans="1:22" s="2" customFormat="1" ht="18" customHeight="1" x14ac:dyDescent="0.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U86" s="6"/>
      <c r="V86" s="6"/>
    </row>
    <row r="87" spans="1:22" s="2" customFormat="1" ht="18" customHeight="1" x14ac:dyDescent="0.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U87" s="6"/>
      <c r="V87" s="6"/>
    </row>
    <row r="88" spans="1:22" ht="18" customHeight="1" x14ac:dyDescent="0.45"/>
    <row r="89" spans="1:22" ht="18" customHeight="1" x14ac:dyDescent="0.45"/>
    <row r="90" spans="1:22" ht="18" customHeight="1" x14ac:dyDescent="0.45"/>
    <row r="91" spans="1:22" ht="18" customHeight="1" x14ac:dyDescent="0.45"/>
    <row r="92" spans="1:22" ht="18" customHeight="1" x14ac:dyDescent="0.45"/>
    <row r="93" spans="1:22" ht="18" customHeight="1" x14ac:dyDescent="0.45"/>
    <row r="94" spans="1:22" ht="18" customHeight="1" x14ac:dyDescent="0.45"/>
    <row r="95" spans="1:22" ht="18" customHeight="1" x14ac:dyDescent="0.45"/>
    <row r="96" spans="1:22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</sheetData>
  <mergeCells count="5">
    <mergeCell ref="O6:R10"/>
    <mergeCell ref="A6:E10"/>
    <mergeCell ref="B12:C12"/>
    <mergeCell ref="L6:N6"/>
    <mergeCell ref="L7:N7"/>
  </mergeCells>
  <phoneticPr fontId="3" type="noConversion"/>
  <pageMargins left="0.3" right="0.17" top="1" bottom="0.43" header="0.51181102362204722" footer="0.19685039370078741"/>
  <pageSetup paperSize="9" scale="9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T.-4.6</vt:lpstr>
      <vt:lpstr>'T.-4.6'!Print_Area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2011-09-19T02:45:40Z</cp:lastPrinted>
  <dcterms:created xsi:type="dcterms:W3CDTF">2004-08-16T17:13:42Z</dcterms:created>
  <dcterms:modified xsi:type="dcterms:W3CDTF">2012-06-18T07:35:21Z</dcterms:modified>
</cp:coreProperties>
</file>