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9" sheetId="9" r:id="rId1"/>
  </sheets>
  <calcPr calcId="125725"/>
</workbook>
</file>

<file path=xl/calcChain.xml><?xml version="1.0" encoding="utf-8"?>
<calcChain xmlns="http://schemas.openxmlformats.org/spreadsheetml/2006/main">
  <c r="E16" i="9"/>
  <c r="E15"/>
  <c r="E14"/>
  <c r="E13"/>
  <c r="J12"/>
  <c r="M12"/>
  <c r="P12"/>
  <c r="G12"/>
  <c r="I12"/>
  <c r="L12"/>
  <c r="F12" s="1"/>
  <c r="O12"/>
  <c r="R12"/>
  <c r="H12"/>
  <c r="K12"/>
  <c r="N12"/>
  <c r="Q12"/>
  <c r="E12"/>
</calcChain>
</file>

<file path=xl/sharedStrings.xml><?xml version="1.0" encoding="utf-8"?>
<sst xmlns="http://schemas.openxmlformats.org/spreadsheetml/2006/main" count="89" uniqueCount="44">
  <si>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</si>
  <si>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</si>
  <si>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</si>
  <si>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</si>
  <si>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</si>
  <si>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</si>
  <si>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</si>
  <si>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</si>
  <si>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</si>
  <si>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</si>
  <si>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</si>
  <si>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</si>
  <si>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</si>
  <si>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</si>
  <si>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</si>
  <si>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</si>
  <si>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</si>
  <si>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TABLE</t>
  </si>
  <si>
    <t xml:space="preserve">ตาราง     </t>
  </si>
  <si>
    <t>เมืองนครนายก</t>
  </si>
  <si>
    <t>บ้านนา</t>
  </si>
  <si>
    <t>ปากพลี</t>
  </si>
  <si>
    <t>องครักษ์</t>
  </si>
  <si>
    <t xml:space="preserve">   Ban Na</t>
  </si>
  <si>
    <t xml:space="preserve">   Pak Phli</t>
  </si>
  <si>
    <t xml:space="preserve">   Ongkharak</t>
  </si>
  <si>
    <t xml:space="preserve">     ที่มา:  สำนักงานเขตพื้นที่การศึกษาจังหวัดนครนายก</t>
  </si>
  <si>
    <t>อำเภอ</t>
  </si>
  <si>
    <t>-</t>
  </si>
  <si>
    <t xml:space="preserve">          1/  รวมสำนักงานพระพุทธศาสนาแห่งชาติ</t>
  </si>
  <si>
    <t xml:space="preserve">      </t>
  </si>
  <si>
    <t xml:space="preserve">        -</t>
  </si>
  <si>
    <t>District</t>
  </si>
  <si>
    <t xml:space="preserve">   Mueang Nakhon Nayok</t>
  </si>
  <si>
    <t xml:space="preserve">   -</t>
  </si>
  <si>
    <t xml:space="preserve">   1/   Including Office of the National Buddhism</t>
  </si>
  <si>
    <t>รวมยอด</t>
  </si>
  <si>
    <t>กรมส่งเสริม</t>
  </si>
  <si>
    <t>Administration</t>
  </si>
  <si>
    <t>จำนวนนักเรียน จำแนกตามสังกัด  เพศ  เป็นรายอำเภอ ปีการศึกษา 2552</t>
  </si>
  <si>
    <t>NUMBER OF STUDENTS BY  JURISDICTION, SEX AND DISTRICT: ACADEMIC YEAR 2009</t>
  </si>
  <si>
    <t xml:space="preserve">Department of Local </t>
  </si>
  <si>
    <t>การปกครองท้องถิ่น</t>
  </si>
  <si>
    <t>Source:  Nakhon Nayok Educational Service Area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</si>
</sst>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__"/>
    <numFmt numFmtId="189" formatCode="#,##0____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3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8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89" fontId="2" fillId="0" borderId="8" xfId="0" applyNumberFormat="1" applyFont="1" applyBorder="1" applyAlignment="1">
      <alignment horizontal="right"/>
    </xf>
    <xf numFmtId="189" fontId="2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87" fontId="2" fillId="0" borderId="8" xfId="1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2" fillId="0" borderId="2" xfId="0" applyNumberFormat="1" applyFont="1" applyBorder="1" applyAlignment="1">
      <alignment horizontal="right"/>
    </xf>
    <xf numFmtId="189" fontId="2" fillId="0" borderId="2" xfId="0" applyNumberFormat="1" applyFont="1" applyBorder="1" applyAlignment="1">
      <alignment horizontal="center"/>
    </xf>
    <xf numFmtId="188" fontId="2" fillId="0" borderId="8" xfId="1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right"/>
    </xf>
    <xf numFmtId="187" fontId="2" fillId="0" borderId="8" xfId="1" applyNumberFormat="1" applyFont="1" applyBorder="1" applyAlignment="1">
      <alignment horizontal="left"/>
    </xf>
    <xf numFmtId="187" fontId="7" fillId="0" borderId="8" xfId="1" applyNumberFormat="1" applyFont="1" applyBorder="1" applyAlignment="1">
      <alignment horizontal="right"/>
    </xf>
    <xf numFmtId="188" fontId="7" fillId="0" borderId="8" xfId="1" applyNumberFormat="1" applyFont="1" applyBorder="1" applyAlignment="1">
      <alignment horizontal="right"/>
    </xf>
    <xf numFmtId="189" fontId="7" fillId="0" borderId="8" xfId="0" applyNumberFormat="1" applyFont="1" applyBorder="1" applyAlignment="1">
      <alignment horizontal="right"/>
    </xf>
    <xf numFmtId="189" fontId="3" fillId="0" borderId="4" xfId="0" applyNumberFormat="1" applyFont="1" applyBorder="1"/>
    <xf numFmtId="189" fontId="7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295275</xdr:colOff>
      <xdr:row>16</xdr:row>
      <xdr:rowOff>0</xdr:rowOff>
    </xdr:from>
    <xdr:to>
      <xdr:col>21</xdr:col>
      <xdr:colOff>0</xdr:colOff>
      <xdr:row>20</xdr:row>
      <xdr:rowOff>57150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9705975" y="5619750"/>
          <a:ext cx="247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57150</xdr:colOff>
      <xdr:row>9</xdr:row>
      <xdr:rowOff>180975</xdr:rowOff>
    </xdr:from>
    <xdr:to>
      <xdr:col>22</xdr:col>
      <xdr:colOff>114300</xdr:colOff>
      <xdr:row>19</xdr:row>
      <xdr:rowOff>152400</xdr:rowOff>
    </xdr:to>
    <xdr:sp macro="" textlink="">
      <xdr:nvSpPr>
        <xdr:cNvPr id="9227" name="Text Box 11"/>
        <xdr:cNvSpPr txBox="1">
          <a:spLocks noChangeArrowheads="1"/>
        </xdr:cNvSpPr>
      </xdr:nvSpPr>
      <xdr:spPr bwMode="auto">
        <a:xfrm>
          <a:off x="10010775" y="2314575"/>
          <a:ext cx="219075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21</xdr:col>
      <xdr:colOff>76200</xdr:colOff>
      <xdr:row>19</xdr:row>
      <xdr:rowOff>266700</xdr:rowOff>
    </xdr:from>
    <xdr:to>
      <xdr:col>23</xdr:col>
      <xdr:colOff>28575</xdr:colOff>
      <xdr:row>20</xdr:row>
      <xdr:rowOff>190500</xdr:rowOff>
    </xdr:to>
    <xdr:sp macro="" textlink="">
      <xdr:nvSpPr>
        <xdr:cNvPr id="9228" name="Text Box 12"/>
        <xdr:cNvSpPr txBox="1">
          <a:spLocks noChangeArrowheads="1"/>
        </xdr:cNvSpPr>
      </xdr:nvSpPr>
      <xdr:spPr bwMode="auto">
        <a:xfrm>
          <a:off x="10029825" y="6324600"/>
          <a:ext cx="247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showGridLines="0" tabSelected="1" topLeftCell="G13" workbookViewId="0">
      <selection activeCell="L19" sqref="L19"/>
    </sheetView>
  </sheetViews>
  <sheetFormatPr defaultRowHeight="21"/>
  <cols>
    <col min="1" max="1" width="1.7109375" style="1" customWidth="1"/>
    <col min="2" max="2" width="6.140625" style="1" customWidth="1"/>
    <col min="3" max="3" width="3.5703125" style="1" customWidth="1"/>
    <col min="4" max="4" width="6.5703125" style="1" customWidth="1"/>
    <col min="5" max="13" width="6.7109375" style="1" customWidth="1"/>
    <col min="14" max="16" width="7.28515625" style="1" customWidth="1"/>
    <col min="17" max="19" width="6.7109375" style="1" customWidth="1"/>
    <col min="20" max="20" width="20.7109375" style="1" customWidth="1"/>
    <col min="21" max="21" width="8.140625" style="1" customWidth="1"/>
    <col min="22" max="22" width="2.42578125" style="1" customWidth="1"/>
    <col min="23" max="23" width="2" style="1" customWidth="1"/>
    <col min="24" max="16384" width="9.140625" style="1"/>
  </cols>
  <sheetData>
    <row r="1" spans="1:20" s="19" customFormat="1">
      <c r="B1" s="19" t="s">
        <v>18</v>
      </c>
      <c r="C1" s="21">
        <v>3.9</v>
      </c>
      <c r="D1" s="19" t="s">
        <v>39</v>
      </c>
    </row>
    <row r="2" spans="1:20" s="22" customFormat="1">
      <c r="B2" s="22" t="s">
        <v>17</v>
      </c>
      <c r="C2" s="21">
        <v>3.9</v>
      </c>
      <c r="D2" s="22" t="s">
        <v>40</v>
      </c>
    </row>
    <row r="3" spans="1:20" ht="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0" s="20" customFormat="1" ht="21.75" customHeight="1">
      <c r="A4" s="55" t="s">
        <v>27</v>
      </c>
      <c r="B4" s="56"/>
      <c r="C4" s="56"/>
      <c r="D4" s="57"/>
      <c r="E4" s="17"/>
      <c r="F4" s="4"/>
      <c r="G4" s="7"/>
      <c r="H4" s="65" t="s">
        <v>0</v>
      </c>
      <c r="I4" s="66"/>
      <c r="J4" s="66"/>
      <c r="K4" s="66"/>
      <c r="L4" s="66"/>
      <c r="M4" s="66"/>
      <c r="N4" s="51"/>
      <c r="O4" s="51"/>
      <c r="P4" s="51"/>
      <c r="Q4" s="67"/>
      <c r="R4" s="67"/>
      <c r="S4" s="68"/>
      <c r="T4" s="62" t="s">
        <v>32</v>
      </c>
    </row>
    <row r="5" spans="1:20" s="20" customFormat="1" ht="20.25">
      <c r="A5" s="58"/>
      <c r="B5" s="58"/>
      <c r="C5" s="58"/>
      <c r="D5" s="59"/>
      <c r="E5" s="15"/>
      <c r="F5" s="4"/>
      <c r="G5" s="7"/>
      <c r="H5" s="47" t="s">
        <v>1</v>
      </c>
      <c r="I5" s="48"/>
      <c r="J5" s="49"/>
      <c r="K5" s="29"/>
      <c r="L5" s="25" t="s">
        <v>3</v>
      </c>
      <c r="M5" s="29"/>
      <c r="N5" s="77" t="s">
        <v>37</v>
      </c>
      <c r="O5" s="78"/>
      <c r="P5" s="79"/>
      <c r="Q5" s="51" t="s">
        <v>16</v>
      </c>
      <c r="R5" s="51"/>
      <c r="S5" s="52"/>
      <c r="T5" s="63"/>
    </row>
    <row r="6" spans="1:20" s="20" customFormat="1" ht="20.25" customHeight="1">
      <c r="A6" s="58"/>
      <c r="B6" s="58"/>
      <c r="C6" s="58"/>
      <c r="D6" s="59"/>
      <c r="E6" s="50" t="s">
        <v>8</v>
      </c>
      <c r="F6" s="51"/>
      <c r="G6" s="52"/>
      <c r="H6" s="50" t="s">
        <v>2</v>
      </c>
      <c r="I6" s="51"/>
      <c r="J6" s="52"/>
      <c r="K6" s="29"/>
      <c r="L6" s="25" t="s">
        <v>4</v>
      </c>
      <c r="M6" s="29"/>
      <c r="N6" s="69" t="s">
        <v>42</v>
      </c>
      <c r="O6" s="70"/>
      <c r="P6" s="71"/>
      <c r="Q6" s="51" t="s">
        <v>10</v>
      </c>
      <c r="R6" s="51"/>
      <c r="S6" s="52"/>
      <c r="T6" s="63"/>
    </row>
    <row r="7" spans="1:20" s="20" customFormat="1" ht="20.25" customHeight="1">
      <c r="A7" s="58"/>
      <c r="B7" s="58"/>
      <c r="C7" s="58"/>
      <c r="D7" s="59"/>
      <c r="E7" s="50" t="s">
        <v>9</v>
      </c>
      <c r="F7" s="51"/>
      <c r="G7" s="52"/>
      <c r="H7" s="50" t="s">
        <v>6</v>
      </c>
      <c r="I7" s="51"/>
      <c r="J7" s="52"/>
      <c r="K7" s="29"/>
      <c r="L7" s="25" t="s">
        <v>5</v>
      </c>
      <c r="M7" s="29"/>
      <c r="N7" s="69" t="s">
        <v>41</v>
      </c>
      <c r="O7" s="72"/>
      <c r="P7" s="73"/>
      <c r="T7" s="63"/>
    </row>
    <row r="8" spans="1:20" s="20" customFormat="1" ht="20.25" customHeight="1">
      <c r="A8" s="58"/>
      <c r="B8" s="58"/>
      <c r="C8" s="58"/>
      <c r="D8" s="59"/>
      <c r="E8" s="15"/>
      <c r="F8" s="5"/>
      <c r="G8" s="7"/>
      <c r="H8" s="50" t="s">
        <v>7</v>
      </c>
      <c r="I8" s="51"/>
      <c r="J8" s="52"/>
      <c r="K8" s="29"/>
      <c r="L8" s="25" t="s">
        <v>11</v>
      </c>
      <c r="M8" s="29"/>
      <c r="N8" s="69" t="s">
        <v>38</v>
      </c>
      <c r="O8" s="72"/>
      <c r="P8" s="73"/>
      <c r="T8" s="63"/>
    </row>
    <row r="9" spans="1:20" s="20" customFormat="1" ht="20.25" customHeight="1">
      <c r="A9" s="58"/>
      <c r="B9" s="58"/>
      <c r="C9" s="58"/>
      <c r="D9" s="59"/>
      <c r="E9" s="16"/>
      <c r="F9" s="14"/>
      <c r="G9" s="11"/>
      <c r="H9" s="26"/>
      <c r="I9" s="27"/>
      <c r="J9" s="28"/>
      <c r="K9" s="6"/>
      <c r="L9" s="14" t="s">
        <v>7</v>
      </c>
      <c r="M9" s="6"/>
      <c r="N9" s="74"/>
      <c r="O9" s="75"/>
      <c r="P9" s="76"/>
      <c r="Q9" s="6"/>
      <c r="R9" s="6"/>
      <c r="S9" s="8"/>
      <c r="T9" s="63"/>
    </row>
    <row r="10" spans="1:20">
      <c r="A10" s="58"/>
      <c r="B10" s="58"/>
      <c r="C10" s="58"/>
      <c r="D10" s="59"/>
      <c r="E10" s="13" t="s">
        <v>8</v>
      </c>
      <c r="F10" s="13" t="s">
        <v>12</v>
      </c>
      <c r="G10" s="7" t="s">
        <v>13</v>
      </c>
      <c r="H10" s="13" t="s">
        <v>8</v>
      </c>
      <c r="I10" s="13" t="s">
        <v>12</v>
      </c>
      <c r="J10" s="7" t="s">
        <v>13</v>
      </c>
      <c r="K10" s="13" t="s">
        <v>8</v>
      </c>
      <c r="L10" s="13" t="s">
        <v>12</v>
      </c>
      <c r="M10" s="7" t="s">
        <v>13</v>
      </c>
      <c r="N10" s="9" t="s">
        <v>8</v>
      </c>
      <c r="O10" s="7" t="s">
        <v>12</v>
      </c>
      <c r="P10" s="7" t="s">
        <v>13</v>
      </c>
      <c r="Q10" s="13" t="s">
        <v>8</v>
      </c>
      <c r="R10" s="13" t="s">
        <v>12</v>
      </c>
      <c r="S10" s="7" t="s">
        <v>13</v>
      </c>
      <c r="T10" s="63"/>
    </row>
    <row r="11" spans="1:20">
      <c r="A11" s="60"/>
      <c r="B11" s="60"/>
      <c r="C11" s="60"/>
      <c r="D11" s="61"/>
      <c r="E11" s="12" t="s">
        <v>9</v>
      </c>
      <c r="F11" s="12" t="s">
        <v>14</v>
      </c>
      <c r="G11" s="11" t="s">
        <v>15</v>
      </c>
      <c r="H11" s="12" t="s">
        <v>9</v>
      </c>
      <c r="I11" s="12" t="s">
        <v>14</v>
      </c>
      <c r="J11" s="11" t="s">
        <v>15</v>
      </c>
      <c r="K11" s="12" t="s">
        <v>9</v>
      </c>
      <c r="L11" s="12" t="s">
        <v>14</v>
      </c>
      <c r="M11" s="11" t="s">
        <v>15</v>
      </c>
      <c r="N11" s="12" t="s">
        <v>9</v>
      </c>
      <c r="O11" s="11" t="s">
        <v>14</v>
      </c>
      <c r="P11" s="11" t="s">
        <v>15</v>
      </c>
      <c r="Q11" s="12" t="s">
        <v>9</v>
      </c>
      <c r="R11" s="12" t="s">
        <v>14</v>
      </c>
      <c r="S11" s="11" t="s">
        <v>15</v>
      </c>
      <c r="T11" s="64"/>
    </row>
    <row r="12" spans="1:20" s="34" customFormat="1" ht="47.1" customHeight="1">
      <c r="A12" s="53" t="s">
        <v>36</v>
      </c>
      <c r="B12" s="53"/>
      <c r="C12" s="53"/>
      <c r="D12" s="54"/>
      <c r="E12" s="42">
        <f>SUM(H12+K12+N12+Q12)</f>
        <v>41879</v>
      </c>
      <c r="F12" s="42">
        <f>SUM(I12+L12+O12+R12)</f>
        <v>21104</v>
      </c>
      <c r="G12" s="42">
        <f>SUM(J12+M12+P12)</f>
        <v>20775</v>
      </c>
      <c r="H12" s="42">
        <f t="shared" ref="H12:R12" si="0">SUM(H13:H16)</f>
        <v>34549</v>
      </c>
      <c r="I12" s="42">
        <f t="shared" si="0"/>
        <v>17315</v>
      </c>
      <c r="J12" s="42">
        <f t="shared" si="0"/>
        <v>17234</v>
      </c>
      <c r="K12" s="42">
        <f t="shared" si="0"/>
        <v>5446</v>
      </c>
      <c r="L12" s="43">
        <f t="shared" si="0"/>
        <v>2783</v>
      </c>
      <c r="M12" s="43">
        <f t="shared" si="0"/>
        <v>2663</v>
      </c>
      <c r="N12" s="42">
        <f t="shared" si="0"/>
        <v>1832</v>
      </c>
      <c r="O12" s="44">
        <f t="shared" si="0"/>
        <v>954</v>
      </c>
      <c r="P12" s="44">
        <f t="shared" si="0"/>
        <v>878</v>
      </c>
      <c r="Q12" s="44">
        <f t="shared" si="0"/>
        <v>52</v>
      </c>
      <c r="R12" s="44">
        <f t="shared" si="0"/>
        <v>52</v>
      </c>
      <c r="S12" s="46" t="s">
        <v>28</v>
      </c>
      <c r="T12" s="18" t="s">
        <v>9</v>
      </c>
    </row>
    <row r="13" spans="1:20" s="34" customFormat="1" ht="47.1" customHeight="1">
      <c r="A13" s="30"/>
      <c r="B13" s="30" t="s">
        <v>19</v>
      </c>
      <c r="C13" s="30"/>
      <c r="D13" s="31"/>
      <c r="E13" s="35">
        <f>SUM(H13+K13+N13+Q13)</f>
        <v>17574</v>
      </c>
      <c r="F13" s="35">
        <v>8869</v>
      </c>
      <c r="G13" s="35">
        <v>8705</v>
      </c>
      <c r="H13" s="35">
        <v>14870</v>
      </c>
      <c r="I13" s="35">
        <v>7399</v>
      </c>
      <c r="J13" s="36">
        <v>7471</v>
      </c>
      <c r="K13" s="35">
        <v>820</v>
      </c>
      <c r="L13" s="39">
        <v>464</v>
      </c>
      <c r="M13" s="40">
        <v>356</v>
      </c>
      <c r="N13" s="35">
        <v>1832</v>
      </c>
      <c r="O13" s="37">
        <v>954</v>
      </c>
      <c r="P13" s="37">
        <v>878</v>
      </c>
      <c r="Q13" s="32">
        <v>52</v>
      </c>
      <c r="R13" s="32">
        <v>52</v>
      </c>
      <c r="S13" s="38" t="s">
        <v>28</v>
      </c>
      <c r="T13" s="3" t="s">
        <v>33</v>
      </c>
    </row>
    <row r="14" spans="1:20" s="34" customFormat="1" ht="47.1" customHeight="1">
      <c r="A14" s="30"/>
      <c r="B14" s="30" t="s">
        <v>20</v>
      </c>
      <c r="C14" s="30"/>
      <c r="D14" s="31"/>
      <c r="E14" s="35">
        <f>SUM(H14+K14)</f>
        <v>11799</v>
      </c>
      <c r="F14" s="35">
        <v>5978</v>
      </c>
      <c r="G14" s="36">
        <v>5821</v>
      </c>
      <c r="H14" s="35">
        <v>9136</v>
      </c>
      <c r="I14" s="35">
        <v>4637</v>
      </c>
      <c r="J14" s="36">
        <v>4499</v>
      </c>
      <c r="K14" s="35">
        <v>2663</v>
      </c>
      <c r="L14" s="39">
        <v>1341</v>
      </c>
      <c r="M14" s="40">
        <v>1322</v>
      </c>
      <c r="N14" s="41" t="s">
        <v>31</v>
      </c>
      <c r="O14" s="38" t="s">
        <v>34</v>
      </c>
      <c r="P14" s="38" t="s">
        <v>34</v>
      </c>
      <c r="Q14" s="33" t="s">
        <v>31</v>
      </c>
      <c r="R14" s="33" t="s">
        <v>31</v>
      </c>
      <c r="S14" s="38" t="s">
        <v>28</v>
      </c>
      <c r="T14" s="3" t="s">
        <v>23</v>
      </c>
    </row>
    <row r="15" spans="1:20" s="34" customFormat="1" ht="47.1" customHeight="1">
      <c r="A15" s="30"/>
      <c r="B15" s="30" t="s">
        <v>21</v>
      </c>
      <c r="C15" s="30"/>
      <c r="D15" s="31"/>
      <c r="E15" s="35">
        <f>SUM(H15+K15)</f>
        <v>2042</v>
      </c>
      <c r="F15" s="35">
        <v>1065</v>
      </c>
      <c r="G15" s="36">
        <v>977</v>
      </c>
      <c r="H15" s="35">
        <v>1901</v>
      </c>
      <c r="I15" s="35">
        <v>994</v>
      </c>
      <c r="J15" s="36">
        <v>907</v>
      </c>
      <c r="K15" s="35">
        <v>141</v>
      </c>
      <c r="L15" s="39">
        <v>71</v>
      </c>
      <c r="M15" s="40">
        <v>70</v>
      </c>
      <c r="N15" s="41" t="s">
        <v>31</v>
      </c>
      <c r="O15" s="38" t="s">
        <v>34</v>
      </c>
      <c r="P15" s="38" t="s">
        <v>34</v>
      </c>
      <c r="Q15" s="33" t="s">
        <v>31</v>
      </c>
      <c r="R15" s="33" t="s">
        <v>31</v>
      </c>
      <c r="S15" s="38" t="s">
        <v>28</v>
      </c>
      <c r="T15" s="3" t="s">
        <v>24</v>
      </c>
    </row>
    <row r="16" spans="1:20" s="34" customFormat="1" ht="47.1" customHeight="1">
      <c r="A16" s="30"/>
      <c r="B16" s="30" t="s">
        <v>22</v>
      </c>
      <c r="C16" s="30"/>
      <c r="D16" s="31"/>
      <c r="E16" s="35">
        <f>SUM(H16+K16)</f>
        <v>10464</v>
      </c>
      <c r="F16" s="35">
        <v>5192</v>
      </c>
      <c r="G16" s="36">
        <v>5272</v>
      </c>
      <c r="H16" s="35">
        <v>8642</v>
      </c>
      <c r="I16" s="35">
        <v>4285</v>
      </c>
      <c r="J16" s="36">
        <v>4357</v>
      </c>
      <c r="K16" s="35">
        <v>1822</v>
      </c>
      <c r="L16" s="39">
        <v>907</v>
      </c>
      <c r="M16" s="40">
        <v>915</v>
      </c>
      <c r="N16" s="41" t="s">
        <v>31</v>
      </c>
      <c r="O16" s="38" t="s">
        <v>34</v>
      </c>
      <c r="P16" s="38" t="s">
        <v>34</v>
      </c>
      <c r="Q16" s="33" t="s">
        <v>31</v>
      </c>
      <c r="R16" s="33" t="s">
        <v>31</v>
      </c>
      <c r="S16" s="38" t="s">
        <v>28</v>
      </c>
      <c r="T16" s="3" t="s">
        <v>25</v>
      </c>
    </row>
    <row r="17" spans="1:21" ht="5.25" customHeight="1">
      <c r="A17" s="6"/>
      <c r="B17" s="6"/>
      <c r="C17" s="6"/>
      <c r="D17" s="8"/>
      <c r="E17" s="10"/>
      <c r="F17" s="10"/>
      <c r="G17" s="8"/>
      <c r="H17" s="10"/>
      <c r="I17" s="10"/>
      <c r="J17" s="8"/>
      <c r="K17" s="10"/>
      <c r="L17" s="10"/>
      <c r="M17" s="8"/>
      <c r="N17" s="10"/>
      <c r="O17" s="8"/>
      <c r="P17" s="8"/>
      <c r="Q17" s="45"/>
      <c r="R17" s="45"/>
      <c r="S17" s="8"/>
      <c r="T17" s="6"/>
    </row>
    <row r="18" spans="1:21" ht="5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s="20" customFormat="1" ht="24" customHeight="1">
      <c r="A19" s="3"/>
      <c r="B19" s="1" t="s">
        <v>29</v>
      </c>
      <c r="C19" s="3"/>
      <c r="D19" s="3"/>
      <c r="E19" s="3"/>
      <c r="F19" s="3"/>
      <c r="G19" s="3"/>
      <c r="H19" s="34" t="s">
        <v>30</v>
      </c>
      <c r="I19" s="34"/>
      <c r="J19" s="30"/>
      <c r="K19" s="3"/>
      <c r="L19" s="1"/>
      <c r="M19" s="1" t="s">
        <v>35</v>
      </c>
      <c r="N19" s="1"/>
      <c r="O19" s="1"/>
      <c r="P19" s="1"/>
      <c r="Q19" s="1"/>
      <c r="R19" s="1"/>
      <c r="S19" s="23"/>
      <c r="T19" s="23"/>
      <c r="U19" s="23"/>
    </row>
    <row r="20" spans="1:21" s="20" customFormat="1" ht="21.75" customHeight="1">
      <c r="A20" s="1"/>
      <c r="B20" s="1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 t="s">
        <v>43</v>
      </c>
      <c r="N20" s="1"/>
      <c r="O20" s="1"/>
      <c r="P20" s="1"/>
      <c r="Q20" s="1"/>
      <c r="R20" s="1"/>
      <c r="S20" s="24"/>
      <c r="T20" s="24"/>
      <c r="U20" s="24"/>
    </row>
    <row r="21" spans="1:21" ht="24.75" customHeight="1"/>
  </sheetData>
  <mergeCells count="17">
    <mergeCell ref="E7:G7"/>
    <mergeCell ref="H5:J5"/>
    <mergeCell ref="H6:J6"/>
    <mergeCell ref="A12:D12"/>
    <mergeCell ref="A4:D11"/>
    <mergeCell ref="T4:T11"/>
    <mergeCell ref="H4:S4"/>
    <mergeCell ref="Q5:S5"/>
    <mergeCell ref="N6:P6"/>
    <mergeCell ref="N7:P7"/>
    <mergeCell ref="N9:P9"/>
    <mergeCell ref="N8:P8"/>
    <mergeCell ref="Q6:S6"/>
    <mergeCell ref="H7:J7"/>
    <mergeCell ref="H8:J8"/>
    <mergeCell ref="N5:P5"/>
    <mergeCell ref="E6:G6"/>
  </mergeCells>
  <phoneticPr fontId="9" type="noConversion"/>
  <pageMargins left="0.78740157480314965" right="0.35433070866141736" top="0.98425196850393704" bottom="0.74803149606299213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2011-02-15T07:20:01Z</dcterms:modified>
</cp:coreProperties>
</file>