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3.9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L48" i="1"/>
  <c r="K48"/>
  <c r="J48"/>
  <c r="I48"/>
  <c r="H48"/>
  <c r="G48"/>
  <c r="F48"/>
  <c r="E48"/>
  <c r="L47"/>
  <c r="K47"/>
  <c r="J47"/>
  <c r="I47"/>
  <c r="H47"/>
  <c r="G47"/>
  <c r="F47"/>
  <c r="E47"/>
  <c r="L46"/>
  <c r="K46"/>
  <c r="J46"/>
  <c r="I46"/>
  <c r="H46"/>
  <c r="G46"/>
  <c r="F46"/>
  <c r="E46"/>
  <c r="L45"/>
  <c r="K45"/>
  <c r="J45"/>
  <c r="I45"/>
  <c r="H45"/>
  <c r="G45"/>
  <c r="F45"/>
  <c r="E45"/>
  <c r="L44"/>
  <c r="K44"/>
  <c r="J44"/>
  <c r="I44"/>
  <c r="H44"/>
  <c r="G44"/>
  <c r="F44"/>
  <c r="E44"/>
  <c r="L43"/>
  <c r="K43"/>
  <c r="J43"/>
  <c r="I43"/>
  <c r="H43"/>
  <c r="G43"/>
  <c r="F43"/>
  <c r="E43"/>
  <c r="L42"/>
  <c r="K42"/>
  <c r="J42"/>
  <c r="I42"/>
  <c r="H42"/>
  <c r="G42"/>
  <c r="F42"/>
  <c r="E42"/>
  <c r="L41"/>
  <c r="K41"/>
  <c r="J41"/>
  <c r="I41"/>
  <c r="H41"/>
  <c r="G41"/>
  <c r="F41"/>
  <c r="E41"/>
  <c r="L40"/>
  <c r="K40"/>
  <c r="J40"/>
  <c r="I40"/>
  <c r="H40"/>
  <c r="G40"/>
  <c r="F40"/>
  <c r="E40"/>
  <c r="L39"/>
  <c r="K39"/>
  <c r="J39"/>
  <c r="I39"/>
  <c r="H39"/>
  <c r="G39"/>
  <c r="F39"/>
  <c r="E39"/>
  <c r="L38"/>
  <c r="K38"/>
  <c r="J38"/>
  <c r="I38"/>
  <c r="H38"/>
  <c r="G38"/>
  <c r="F38"/>
  <c r="E38"/>
  <c r="L37"/>
  <c r="K37"/>
  <c r="J37"/>
  <c r="I37"/>
  <c r="H37"/>
  <c r="G37"/>
  <c r="F37"/>
  <c r="E37"/>
  <c r="L26"/>
  <c r="K26"/>
  <c r="J26"/>
  <c r="I26"/>
  <c r="H26"/>
  <c r="G26"/>
  <c r="F26"/>
  <c r="E26"/>
  <c r="L25"/>
  <c r="K25"/>
  <c r="J25"/>
  <c r="I25"/>
  <c r="H25"/>
  <c r="G25"/>
  <c r="F25"/>
  <c r="E25"/>
  <c r="L24"/>
  <c r="K24"/>
  <c r="J24"/>
  <c r="I24"/>
  <c r="H24"/>
  <c r="G24"/>
  <c r="F24"/>
  <c r="E24"/>
  <c r="L23"/>
  <c r="K23"/>
  <c r="J23"/>
  <c r="I23"/>
  <c r="H23"/>
  <c r="G23"/>
  <c r="F23"/>
  <c r="E23"/>
  <c r="L22"/>
  <c r="K22"/>
  <c r="J22"/>
  <c r="I22"/>
  <c r="H22"/>
  <c r="G22"/>
  <c r="F22"/>
  <c r="E22"/>
  <c r="L21"/>
  <c r="K21"/>
  <c r="J21"/>
  <c r="I21"/>
  <c r="H21"/>
  <c r="G21"/>
  <c r="F21"/>
  <c r="E21"/>
  <c r="L20"/>
  <c r="K20"/>
  <c r="J20"/>
  <c r="I20"/>
  <c r="H20"/>
  <c r="G20"/>
  <c r="F20"/>
  <c r="E20"/>
  <c r="L19"/>
  <c r="K19"/>
  <c r="J19"/>
  <c r="I19"/>
  <c r="H19"/>
  <c r="G19"/>
  <c r="F19"/>
  <c r="E19"/>
  <c r="L18"/>
  <c r="K18"/>
  <c r="J18"/>
  <c r="I18"/>
  <c r="H18"/>
  <c r="G18"/>
  <c r="F18"/>
  <c r="E18"/>
  <c r="L17"/>
  <c r="K17"/>
  <c r="J17"/>
  <c r="I17"/>
  <c r="H17"/>
  <c r="G17"/>
  <c r="F17"/>
  <c r="E17"/>
  <c r="L16"/>
  <c r="K16"/>
  <c r="J16"/>
  <c r="I16"/>
  <c r="H16"/>
  <c r="G16"/>
  <c r="F16"/>
  <c r="E16"/>
  <c r="L15"/>
  <c r="K15"/>
  <c r="J15"/>
  <c r="I15"/>
  <c r="H15"/>
  <c r="G15"/>
  <c r="F15"/>
  <c r="E15"/>
  <c r="L14"/>
  <c r="K14"/>
  <c r="J14"/>
  <c r="I14"/>
  <c r="H14"/>
  <c r="G14"/>
  <c r="F14"/>
  <c r="E14"/>
  <c r="L13"/>
  <c r="K13"/>
  <c r="J13"/>
  <c r="I13"/>
  <c r="H13"/>
  <c r="G13"/>
  <c r="F13"/>
  <c r="E13"/>
  <c r="L12"/>
  <c r="K12"/>
  <c r="J12"/>
  <c r="I12"/>
  <c r="H12"/>
  <c r="G12"/>
  <c r="F12"/>
  <c r="E12"/>
  <c r="L11"/>
  <c r="K11"/>
  <c r="J11"/>
  <c r="I11"/>
  <c r="H11"/>
  <c r="G11"/>
  <c r="F11"/>
  <c r="E11"/>
  <c r="L10"/>
  <c r="K10"/>
  <c r="J10"/>
  <c r="I10"/>
  <c r="H10"/>
  <c r="G10"/>
  <c r="F10"/>
  <c r="E10"/>
  <c r="L9"/>
  <c r="K9"/>
  <c r="J9"/>
  <c r="I9"/>
  <c r="H9"/>
  <c r="G9"/>
  <c r="F9"/>
  <c r="E9"/>
  <c r="L8"/>
  <c r="K8"/>
  <c r="J8"/>
  <c r="I8"/>
  <c r="H8"/>
  <c r="G8"/>
  <c r="F8"/>
  <c r="E8"/>
</calcChain>
</file>

<file path=xl/sharedStrings.xml><?xml version="1.0" encoding="utf-8"?>
<sst xmlns="http://schemas.openxmlformats.org/spreadsheetml/2006/main" count="123" uniqueCount="89">
  <si>
    <t xml:space="preserve">ตาราง    </t>
  </si>
  <si>
    <t>อัตราส่วนนักเรียนต่อห้องเรียน และอัตราส่วนนักเรียนต่อครู จำแนกตามระดับการศึกษา เป็นรายอำเภอ ปีการศึกษา 2554</t>
  </si>
  <si>
    <t>TABLE</t>
  </si>
  <si>
    <t>RATIO OF STUDENTS/CLASSROOM AND STUDENTS/TEACHER BY LEVEL OF EDUCATION  AND DISTRICT: ACADEMIC YEAR 2011</t>
  </si>
  <si>
    <t>อำเภอ</t>
  </si>
  <si>
    <t>อัตราส่วนนักเรียนต่อห้องเรียน</t>
  </si>
  <si>
    <t>อัตราส่วนนักเรียนต่อครู</t>
  </si>
  <si>
    <t>District</t>
  </si>
  <si>
    <t>Ratio of students/classroom</t>
  </si>
  <si>
    <t>Ratio of students/teacher</t>
  </si>
  <si>
    <t>รวม</t>
  </si>
  <si>
    <t>ก่อนประถมศึกษา</t>
  </si>
  <si>
    <t>ประถมศึกษา</t>
  </si>
  <si>
    <t>มัธยมศึกษา</t>
  </si>
  <si>
    <t>Total</t>
  </si>
  <si>
    <t>Pre-elementary</t>
  </si>
  <si>
    <t>Elementary</t>
  </si>
  <si>
    <t>Secondary</t>
  </si>
  <si>
    <t>รวมยอด</t>
  </si>
  <si>
    <t xml:space="preserve"> พื้นที่การศึกษา เขต 1</t>
  </si>
  <si>
    <t>Educational Service Area 1</t>
  </si>
  <si>
    <t>เมืองอุบลราชธานี</t>
  </si>
  <si>
    <t>Muang Ubon Ratchathani</t>
  </si>
  <si>
    <t>เขื่องใน</t>
  </si>
  <si>
    <t>Khuang Nai</t>
  </si>
  <si>
    <t>ดอนมดแดง</t>
  </si>
  <si>
    <t>Don Mot Daeng</t>
  </si>
  <si>
    <t>ม่วงสามสิบ</t>
  </si>
  <si>
    <t>Muang Samsip</t>
  </si>
  <si>
    <t>เหล่าเสือโก้ก</t>
  </si>
  <si>
    <t>Lao Sua Kok</t>
  </si>
  <si>
    <t xml:space="preserve"> พื้นที่การศึกษา เขต 2</t>
  </si>
  <si>
    <t>Educational Service Area 2</t>
  </si>
  <si>
    <t>กุดข้าวปุ้น</t>
  </si>
  <si>
    <t>Kut Khaopun</t>
  </si>
  <si>
    <t>เขมราฐ</t>
  </si>
  <si>
    <t>Khemarat</t>
  </si>
  <si>
    <t>ตระการพืชผล</t>
  </si>
  <si>
    <t>Trakan Phutphon</t>
  </si>
  <si>
    <t>โพธิ์ไทร</t>
  </si>
  <si>
    <t>Pho Sai</t>
  </si>
  <si>
    <t>นาตาล</t>
  </si>
  <si>
    <t>Na Tan</t>
  </si>
  <si>
    <t xml:space="preserve"> พื้นที่การศึกษา เขต 3</t>
  </si>
  <si>
    <t>Educational Service Area 3</t>
  </si>
  <si>
    <t>พิบูลมังสาหาร</t>
  </si>
  <si>
    <t>Phibun Mangsahan</t>
  </si>
  <si>
    <t>โขงเจียม</t>
  </si>
  <si>
    <t>Khong Chiam</t>
  </si>
  <si>
    <t>ตาลสุม</t>
  </si>
  <si>
    <t>Tan Sum</t>
  </si>
  <si>
    <t>ศรีเมืองใหม่</t>
  </si>
  <si>
    <t>Si Muang Mai</t>
  </si>
  <si>
    <t>สิรินธร</t>
  </si>
  <si>
    <t>Sirindhorn</t>
  </si>
  <si>
    <t>อัตราส่วนนักเรียนต่อห้องเรียน และอัตราส่วนนักเรียนต่อครู จำแนกตามระดับการศึกษา เป็นรายอำเภอ ปีการศึกษา 2554 (ต่อ)</t>
  </si>
  <si>
    <t>RATIO OF STUDENTS/CLASSROOM AND STUDENTS/TEACHER BY LEVEL OF EDUCATION  AND DISTRICT: ACADEMIC YEAR 2011 (Contd.)</t>
  </si>
  <si>
    <t xml:space="preserve"> พื้นที่การศึกษา เขต 4</t>
  </si>
  <si>
    <t>Educational Service Area 4</t>
  </si>
  <si>
    <t>วารินชำราบ</t>
  </si>
  <si>
    <t>Warin Chamrap</t>
  </si>
  <si>
    <t>สำโรง</t>
  </si>
  <si>
    <t>Samrong</t>
  </si>
  <si>
    <t>นาเยีย</t>
  </si>
  <si>
    <t>Na Year</t>
  </si>
  <si>
    <t>สว่างวีระวงศ์</t>
  </si>
  <si>
    <t>Swang Wirawong</t>
  </si>
  <si>
    <t xml:space="preserve"> พื้นที่การศึกษา เขต 5</t>
  </si>
  <si>
    <t>Educational Service Area 5</t>
  </si>
  <si>
    <t>เดชอุดม</t>
  </si>
  <si>
    <t>Det Udom</t>
  </si>
  <si>
    <t>ทุ่งศรีอุดม</t>
  </si>
  <si>
    <t>Thung Si Udom</t>
  </si>
  <si>
    <t>นาจะหลวย</t>
  </si>
  <si>
    <t>Na Chaluai</t>
  </si>
  <si>
    <t>น้ำยืน</t>
  </si>
  <si>
    <t>Nam Yun</t>
  </si>
  <si>
    <t>บุณฑริก</t>
  </si>
  <si>
    <t>Buntharik</t>
  </si>
  <si>
    <t>น้ำขุ่น</t>
  </si>
  <si>
    <t>Nam Khun</t>
  </si>
  <si>
    <t xml:space="preserve">1/         กรมการศาสนา (โรงเรียนพระปริยัติธรรม แผนกสามัญศึกษา) </t>
  </si>
  <si>
    <t xml:space="preserve">          1/             The Religious Affairs Department (Buddhist Scripture School)</t>
  </si>
  <si>
    <t xml:space="preserve">            สำนักงานตำรวจแห่งชาติ (โรงเรียนตำรวจตระเวนชายแดน) </t>
  </si>
  <si>
    <t xml:space="preserve">                        The Royal Thai police (The Border  Patrol Police School)</t>
  </si>
  <si>
    <t xml:space="preserve">            สถาบันการพลศึกษา (โรงเรียนกีฬาจังหวัดอุบลราชธานี)</t>
  </si>
  <si>
    <t xml:space="preserve">                         Institute of  Physical Education ( Ubon Ratchathani Sport School )</t>
  </si>
  <si>
    <t>ที่มา : สำนักงานเขตพื้นที่การศึกษาอุบลราชธานี เขต 1 - 5</t>
  </si>
  <si>
    <t xml:space="preserve">          Source : Ubon Ratchathani Educational Service Area Offiice ,Area  1 - 5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</si>
</sst>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5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b/>
      <sz val="12"/>
      <name val="AngsanaUPC"/>
      <family val="1"/>
    </font>
    <font>
      <sz val="10"/>
      <name val="MS Sans Serif"/>
      <family val="2"/>
      <charset val="222"/>
    </font>
    <font>
      <sz val="13"/>
      <name val="AngsanaUPC"/>
      <family val="1"/>
      <charset val="222"/>
    </font>
    <font>
      <sz val="12"/>
      <name val="AngsanaUPC"/>
      <family val="1"/>
    </font>
    <font>
      <b/>
      <sz val="11"/>
      <name val="AngsanaUPC"/>
      <family val="1"/>
      <charset val="222"/>
    </font>
    <font>
      <sz val="11"/>
      <name val="AngsanaUPC"/>
      <family val="1"/>
      <charset val="222"/>
    </font>
    <font>
      <sz val="8"/>
      <name val="Times New Roman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13" fillId="0" borderId="0"/>
    <xf numFmtId="0" fontId="10" fillId="0" borderId="0"/>
    <xf numFmtId="0" fontId="14" fillId="0" borderId="0"/>
    <xf numFmtId="0" fontId="8" fillId="0" borderId="0" applyProtection="0"/>
  </cellStyleXfs>
  <cellXfs count="114">
    <xf numFmtId="0" fontId="0" fillId="0" borderId="0" xfId="0"/>
    <xf numFmtId="0" fontId="2" fillId="0" borderId="0" xfId="0" applyFont="1"/>
    <xf numFmtId="187" fontId="2" fillId="0" borderId="0" xfId="0" applyNumberFormat="1" applyFont="1" applyAlignment="1">
      <alignment horizontal="center"/>
    </xf>
    <xf numFmtId="0" fontId="3" fillId="0" borderId="0" xfId="0" applyFont="1"/>
    <xf numFmtId="187" fontId="3" fillId="0" borderId="0" xfId="0" applyNumberFormat="1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4" fillId="0" borderId="0" xfId="0" applyFont="1" applyAlignment="1">
      <alignment wrapText="1"/>
    </xf>
    <xf numFmtId="0" fontId="4" fillId="0" borderId="4" xfId="0" applyFont="1" applyBorder="1" applyAlignment="1">
      <alignment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8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5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187" fontId="7" fillId="0" borderId="13" xfId="1" applyNumberFormat="1" applyFont="1" applyBorder="1" applyAlignment="1">
      <alignment horizontal="center" vertical="center"/>
    </xf>
    <xf numFmtId="188" fontId="6" fillId="0" borderId="11" xfId="1" applyNumberFormat="1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14" xfId="2" applyFont="1" applyFill="1" applyBorder="1" applyAlignment="1">
      <alignment horizontal="left" vertical="center"/>
    </xf>
    <xf numFmtId="0" fontId="6" fillId="0" borderId="15" xfId="2" applyFont="1" applyFill="1" applyBorder="1" applyAlignment="1">
      <alignment horizontal="left" vertical="center"/>
    </xf>
    <xf numFmtId="187" fontId="7" fillId="0" borderId="16" xfId="1" applyNumberFormat="1" applyFont="1" applyBorder="1" applyAlignment="1">
      <alignment horizontal="center" vertical="center"/>
    </xf>
    <xf numFmtId="188" fontId="6" fillId="0" borderId="14" xfId="1" applyNumberFormat="1" applyFont="1" applyBorder="1" applyAlignment="1">
      <alignment vertical="center"/>
    </xf>
    <xf numFmtId="0" fontId="6" fillId="0" borderId="14" xfId="2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center" vertical="center"/>
    </xf>
    <xf numFmtId="0" fontId="5" fillId="0" borderId="14" xfId="2" applyFont="1" applyFill="1" applyBorder="1" applyAlignment="1">
      <alignment horizontal="left" vertical="center"/>
    </xf>
    <xf numFmtId="0" fontId="5" fillId="0" borderId="15" xfId="2" applyFont="1" applyFill="1" applyBorder="1" applyAlignment="1">
      <alignment horizontal="left" vertical="center"/>
    </xf>
    <xf numFmtId="187" fontId="5" fillId="0" borderId="16" xfId="1" applyNumberFormat="1" applyFont="1" applyBorder="1" applyAlignment="1">
      <alignment horizontal="center" vertical="center"/>
    </xf>
    <xf numFmtId="188" fontId="5" fillId="0" borderId="14" xfId="1" applyNumberFormat="1" applyFont="1" applyBorder="1" applyAlignment="1">
      <alignment vertical="center"/>
    </xf>
    <xf numFmtId="0" fontId="5" fillId="0" borderId="14" xfId="2" quotePrefix="1" applyFont="1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vertical="center"/>
    </xf>
    <xf numFmtId="0" fontId="5" fillId="0" borderId="14" xfId="2" applyFont="1" applyFill="1" applyBorder="1" applyAlignment="1" applyProtection="1">
      <alignment vertical="center"/>
      <protection locked="0"/>
    </xf>
    <xf numFmtId="0" fontId="5" fillId="0" borderId="14" xfId="0" applyFont="1" applyFill="1" applyBorder="1" applyAlignment="1">
      <alignment vertical="center"/>
    </xf>
    <xf numFmtId="0" fontId="5" fillId="0" borderId="14" xfId="2" quotePrefix="1" applyFont="1" applyFill="1" applyBorder="1" applyAlignment="1">
      <alignment horizontal="left" vertical="center"/>
    </xf>
    <xf numFmtId="0" fontId="5" fillId="0" borderId="14" xfId="2" quotePrefix="1" applyFont="1" applyFill="1" applyBorder="1" applyAlignment="1">
      <alignment horizontal="left" vertical="center"/>
    </xf>
    <xf numFmtId="0" fontId="5" fillId="0" borderId="15" xfId="2" quotePrefix="1" applyFont="1" applyFill="1" applyBorder="1" applyAlignment="1">
      <alignment horizontal="left" vertical="center"/>
    </xf>
    <xf numFmtId="0" fontId="5" fillId="0" borderId="14" xfId="2" applyFont="1" applyFill="1" applyBorder="1" applyAlignment="1">
      <alignment horizontal="left" vertical="center"/>
    </xf>
    <xf numFmtId="0" fontId="6" fillId="0" borderId="14" xfId="2" applyFont="1" applyBorder="1" applyAlignment="1">
      <alignment horizontal="left" vertical="center"/>
    </xf>
    <xf numFmtId="0" fontId="5" fillId="0" borderId="14" xfId="0" applyFont="1" applyBorder="1" applyAlignment="1">
      <alignment vertical="center"/>
    </xf>
    <xf numFmtId="0" fontId="5" fillId="0" borderId="14" xfId="2" applyFont="1" applyBorder="1" applyAlignment="1">
      <alignment horizontal="left" vertical="center"/>
    </xf>
    <xf numFmtId="0" fontId="5" fillId="0" borderId="15" xfId="2" applyFont="1" applyBorder="1" applyAlignment="1">
      <alignment horizontal="left" vertical="center"/>
    </xf>
    <xf numFmtId="0" fontId="5" fillId="0" borderId="14" xfId="2" applyFont="1" applyBorder="1" applyAlignment="1" applyProtection="1">
      <alignment vertical="center"/>
      <protection locked="0"/>
    </xf>
    <xf numFmtId="0" fontId="5" fillId="0" borderId="14" xfId="2" quotePrefix="1" applyFont="1" applyBorder="1" applyAlignment="1" applyProtection="1">
      <alignment horizontal="left" vertical="center"/>
      <protection locked="0"/>
    </xf>
    <xf numFmtId="0" fontId="5" fillId="0" borderId="14" xfId="2" quotePrefix="1" applyFont="1" applyBorder="1" applyAlignment="1">
      <alignment horizontal="left" vertical="center"/>
    </xf>
    <xf numFmtId="0" fontId="5" fillId="0" borderId="14" xfId="2" quotePrefix="1" applyFont="1" applyBorder="1" applyAlignment="1">
      <alignment horizontal="left" vertical="center"/>
    </xf>
    <xf numFmtId="0" fontId="5" fillId="0" borderId="15" xfId="2" quotePrefix="1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/>
    <xf numFmtId="0" fontId="9" fillId="0" borderId="0" xfId="2" quotePrefix="1" applyFont="1" applyBorder="1" applyAlignment="1">
      <alignment horizontal="left"/>
    </xf>
    <xf numFmtId="188" fontId="5" fillId="0" borderId="0" xfId="1" applyNumberFormat="1" applyFont="1" applyBorder="1"/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6" fillId="0" borderId="11" xfId="2" applyFont="1" applyFill="1" applyBorder="1" applyAlignment="1">
      <alignment horizontal="left" vertical="center"/>
    </xf>
    <xf numFmtId="0" fontId="6" fillId="0" borderId="12" xfId="2" applyFont="1" applyFill="1" applyBorder="1" applyAlignment="1">
      <alignment horizontal="left" vertical="center"/>
    </xf>
    <xf numFmtId="187" fontId="7" fillId="0" borderId="12" xfId="1" applyNumberFormat="1" applyFont="1" applyBorder="1" applyAlignment="1">
      <alignment horizontal="center" vertical="center"/>
    </xf>
    <xf numFmtId="0" fontId="6" fillId="0" borderId="11" xfId="2" applyFont="1" applyFill="1" applyBorder="1" applyAlignment="1">
      <alignment horizontal="left" vertical="center"/>
    </xf>
    <xf numFmtId="0" fontId="5" fillId="0" borderId="14" xfId="2" applyFont="1" applyFill="1" applyBorder="1" applyAlignment="1">
      <alignment vertical="center"/>
    </xf>
    <xf numFmtId="187" fontId="10" fillId="0" borderId="16" xfId="1" applyNumberFormat="1" applyFont="1" applyBorder="1" applyAlignment="1">
      <alignment horizontal="center" vertical="center"/>
    </xf>
    <xf numFmtId="187" fontId="10" fillId="0" borderId="15" xfId="1" applyNumberFormat="1" applyFont="1" applyBorder="1" applyAlignment="1">
      <alignment horizontal="center" vertical="center"/>
    </xf>
    <xf numFmtId="0" fontId="6" fillId="0" borderId="14" xfId="2" applyFont="1" applyFill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187" fontId="7" fillId="0" borderId="15" xfId="1" applyNumberFormat="1" applyFont="1" applyBorder="1" applyAlignment="1">
      <alignment horizontal="center" vertical="center"/>
    </xf>
    <xf numFmtId="188" fontId="6" fillId="0" borderId="14" xfId="1" applyNumberFormat="1" applyFont="1" applyBorder="1" applyAlignment="1">
      <alignment horizontal="left" vertical="center"/>
    </xf>
    <xf numFmtId="0" fontId="5" fillId="0" borderId="14" xfId="2" applyFont="1" applyBorder="1" applyAlignment="1">
      <alignment horizontal="left" vertical="center"/>
    </xf>
    <xf numFmtId="0" fontId="5" fillId="0" borderId="15" xfId="0" applyFont="1" applyBorder="1" applyAlignment="1">
      <alignment vertical="center"/>
    </xf>
    <xf numFmtId="188" fontId="5" fillId="0" borderId="14" xfId="1" applyNumberFormat="1" applyFont="1" applyBorder="1" applyAlignment="1" applyProtection="1">
      <alignment horizontal="left" vertical="center"/>
      <protection locked="0"/>
    </xf>
    <xf numFmtId="188" fontId="5" fillId="0" borderId="14" xfId="1" quotePrefix="1" applyNumberFormat="1" applyFont="1" applyBorder="1" applyAlignment="1" applyProtection="1">
      <alignment horizontal="left" vertical="center"/>
      <protection locked="0"/>
    </xf>
    <xf numFmtId="0" fontId="5" fillId="0" borderId="0" xfId="2" applyFont="1" applyFill="1" applyBorder="1" applyAlignment="1">
      <alignment vertical="center"/>
    </xf>
    <xf numFmtId="0" fontId="5" fillId="0" borderId="0" xfId="2" applyFont="1" applyBorder="1" applyAlignment="1">
      <alignment vertical="center"/>
    </xf>
    <xf numFmtId="0" fontId="5" fillId="0" borderId="4" xfId="0" applyFont="1" applyBorder="1" applyAlignment="1">
      <alignment vertical="center"/>
    </xf>
    <xf numFmtId="187" fontId="10" fillId="0" borderId="17" xfId="1" applyNumberFormat="1" applyFont="1" applyBorder="1" applyAlignment="1">
      <alignment horizontal="center" vertical="center"/>
    </xf>
    <xf numFmtId="187" fontId="10" fillId="0" borderId="18" xfId="1" applyNumberFormat="1" applyFont="1" applyBorder="1" applyAlignment="1">
      <alignment horizontal="center" vertical="center"/>
    </xf>
    <xf numFmtId="188" fontId="5" fillId="0" borderId="19" xfId="1" applyNumberFormat="1" applyFont="1" applyBorder="1" applyAlignment="1">
      <alignment vertical="center"/>
    </xf>
    <xf numFmtId="188" fontId="5" fillId="0" borderId="0" xfId="1" applyNumberFormat="1" applyFont="1" applyBorder="1" applyAlignment="1">
      <alignment horizontal="left" vertical="center"/>
    </xf>
    <xf numFmtId="0" fontId="9" fillId="0" borderId="6" xfId="0" applyFont="1" applyFill="1" applyBorder="1"/>
    <xf numFmtId="0" fontId="9" fillId="0" borderId="6" xfId="2" quotePrefix="1" applyFont="1" applyFill="1" applyBorder="1" applyAlignment="1">
      <alignment horizontal="left"/>
    </xf>
    <xf numFmtId="188" fontId="6" fillId="0" borderId="10" xfId="1" applyNumberFormat="1" applyFont="1" applyBorder="1"/>
    <xf numFmtId="188" fontId="6" fillId="0" borderId="7" xfId="1" applyNumberFormat="1" applyFont="1" applyBorder="1"/>
    <xf numFmtId="188" fontId="6" fillId="0" borderId="6" xfId="1" applyNumberFormat="1" applyFont="1" applyBorder="1"/>
    <xf numFmtId="0" fontId="6" fillId="0" borderId="6" xfId="2" applyFont="1" applyBorder="1" applyAlignment="1">
      <alignment horizontal="left"/>
    </xf>
    <xf numFmtId="0" fontId="3" fillId="0" borderId="0" xfId="2" applyFont="1" applyFill="1" applyBorder="1" applyAlignment="1">
      <alignment horizontal="left"/>
    </xf>
    <xf numFmtId="0" fontId="11" fillId="0" borderId="0" xfId="0" applyFont="1" applyBorder="1"/>
    <xf numFmtId="0" fontId="11" fillId="0" borderId="0" xfId="2" applyFont="1" applyFill="1" applyBorder="1"/>
    <xf numFmtId="0" fontId="6" fillId="0" borderId="0" xfId="2" applyFont="1" applyBorder="1" applyAlignment="1">
      <alignment horizontal="centerContinuous"/>
    </xf>
    <xf numFmtId="0" fontId="5" fillId="0" borderId="0" xfId="2" applyFont="1" applyAlignment="1">
      <alignment horizontal="left"/>
    </xf>
    <xf numFmtId="0" fontId="5" fillId="0" borderId="0" xfId="2" applyFont="1" applyBorder="1"/>
    <xf numFmtId="0" fontId="5" fillId="0" borderId="0" xfId="2" quotePrefix="1" applyFont="1" applyAlignment="1">
      <alignment horizontal="left"/>
    </xf>
    <xf numFmtId="0" fontId="5" fillId="0" borderId="0" xfId="2" applyFont="1" applyFill="1" applyBorder="1"/>
    <xf numFmtId="0" fontId="5" fillId="0" borderId="0" xfId="2" quotePrefix="1" applyFont="1" applyAlignment="1">
      <alignment horizontal="right"/>
    </xf>
    <xf numFmtId="0" fontId="12" fillId="0" borderId="0" xfId="0" applyFont="1" applyBorder="1"/>
    <xf numFmtId="0" fontId="12" fillId="0" borderId="0" xfId="2" applyFont="1" applyFill="1" applyBorder="1"/>
    <xf numFmtId="0" fontId="5" fillId="0" borderId="0" xfId="2" applyFont="1" applyAlignment="1">
      <alignment horizontal="centerContinuous"/>
    </xf>
    <xf numFmtId="0" fontId="5" fillId="0" borderId="0" xfId="2" applyFont="1"/>
    <xf numFmtId="0" fontId="5" fillId="0" borderId="0" xfId="2" applyFont="1" applyAlignment="1">
      <alignment horizontal="right"/>
    </xf>
  </cellXfs>
  <cellStyles count="7">
    <cellStyle name="Comma" xfId="1" builtinId="3"/>
    <cellStyle name="Enghead" xfId="3"/>
    <cellStyle name="Normal" xfId="0" builtinId="0"/>
    <cellStyle name="Thaihead" xfId="4"/>
    <cellStyle name="ปกติ 2" xfId="5"/>
    <cellStyle name="ปกติ_สถิติการเกษตร1.xlw" xfId="6"/>
    <cellStyle name="ปกติ_สถิติการศึกษาตามเขตพื้นที่การศึกษา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47625</xdr:colOff>
      <xdr:row>0</xdr:row>
      <xdr:rowOff>0</xdr:rowOff>
    </xdr:from>
    <xdr:to>
      <xdr:col>16</xdr:col>
      <xdr:colOff>9525</xdr:colOff>
      <xdr:row>28</xdr:row>
      <xdr:rowOff>161925</xdr:rowOff>
    </xdr:to>
    <xdr:grpSp>
      <xdr:nvGrpSpPr>
        <xdr:cNvPr id="2" name="Group 10"/>
        <xdr:cNvGrpSpPr>
          <a:grpSpLocks/>
        </xdr:cNvGrpSpPr>
      </xdr:nvGrpSpPr>
      <xdr:grpSpPr bwMode="auto">
        <a:xfrm>
          <a:off x="9658350" y="0"/>
          <a:ext cx="447675" cy="6372225"/>
          <a:chOff x="9944100" y="0"/>
          <a:chExt cx="449011" cy="671512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58741" y="331239"/>
            <a:ext cx="334370" cy="3844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l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4100" y="0"/>
            <a:ext cx="429904" cy="4115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58</a:t>
            </a: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rot="5400000">
            <a:off x="6917839" y="3521410"/>
            <a:ext cx="6381901" cy="5528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38100</xdr:colOff>
      <xdr:row>29</xdr:row>
      <xdr:rowOff>19050</xdr:rowOff>
    </xdr:from>
    <xdr:to>
      <xdr:col>16</xdr:col>
      <xdr:colOff>9525</xdr:colOff>
      <xdr:row>57</xdr:row>
      <xdr:rowOff>0</xdr:rowOff>
    </xdr:to>
    <xdr:grpSp>
      <xdr:nvGrpSpPr>
        <xdr:cNvPr id="6" name="Group 10"/>
        <xdr:cNvGrpSpPr>
          <a:grpSpLocks/>
        </xdr:cNvGrpSpPr>
      </xdr:nvGrpSpPr>
      <xdr:grpSpPr bwMode="auto">
        <a:xfrm>
          <a:off x="9648825" y="6438900"/>
          <a:ext cx="457200" cy="6496050"/>
          <a:chOff x="9829800" y="-1"/>
          <a:chExt cx="457414" cy="6654707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953683" y="1824677"/>
            <a:ext cx="333531" cy="4537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             สถิติการศึกษา การฝึกอบรม ศาสนาและวัฒนธรรม รวมถึงสถิติสื่อสารมวลชน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829800" y="6332704"/>
            <a:ext cx="428826" cy="32200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59</a:t>
            </a:r>
          </a:p>
        </xdr:txBody>
      </xdr:sp>
      <xdr:cxnSp macro="">
        <xdr:nvCxnSpPr>
          <xdr:cNvPr id="9" name="Straight Connector 8"/>
          <xdr:cNvCxnSpPr>
            <a:cxnSpLocks noChangeShapeType="1"/>
          </xdr:cNvCxnSpPr>
        </xdr:nvCxnSpPr>
        <xdr:spPr bwMode="auto">
          <a:xfrm rot="5400000">
            <a:off x="6835619" y="3178598"/>
            <a:ext cx="6358785" cy="1588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10;&#3607;&#3607;&#3637;&#3656;%203%20&#3626;&#3606;&#3636;&#3605;&#3636;&#3585;&#3634;&#3619;&#3624;&#3638;&#3585;&#3625;&#363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-3.1"/>
      <sheetName val="T-3.2"/>
      <sheetName val="T-3.3"/>
      <sheetName val="T-3.4"/>
      <sheetName val="T-3.5"/>
      <sheetName val="T-3.6 "/>
      <sheetName val="T-3.7"/>
      <sheetName val="T-3.8"/>
      <sheetName val="T-3.9"/>
      <sheetName val="T-3.10"/>
      <sheetName val="T-3.11 "/>
      <sheetName val="T-3.12 "/>
      <sheetName val="T-3.13"/>
      <sheetName val="T-3.14"/>
      <sheetName val="T-3.15 "/>
    </sheetNames>
    <sheetDataSet>
      <sheetData sheetId="0"/>
      <sheetData sheetId="1"/>
      <sheetData sheetId="2">
        <row r="10">
          <cell r="E10">
            <v>13635</v>
          </cell>
          <cell r="O10">
            <v>2244</v>
          </cell>
          <cell r="Q10">
            <v>7524</v>
          </cell>
          <cell r="S10">
            <v>3867</v>
          </cell>
        </row>
        <row r="11">
          <cell r="E11">
            <v>3622</v>
          </cell>
          <cell r="O11">
            <v>444</v>
          </cell>
          <cell r="Q11">
            <v>1584</v>
          </cell>
          <cell r="S11">
            <v>1594</v>
          </cell>
        </row>
        <row r="12">
          <cell r="E12">
            <v>1677</v>
          </cell>
          <cell r="O12">
            <v>213</v>
          </cell>
          <cell r="Q12">
            <v>553</v>
          </cell>
          <cell r="S12">
            <v>911</v>
          </cell>
        </row>
        <row r="13">
          <cell r="E13">
            <v>751</v>
          </cell>
          <cell r="O13">
            <v>70</v>
          </cell>
          <cell r="Q13">
            <v>400</v>
          </cell>
          <cell r="S13">
            <v>281</v>
          </cell>
        </row>
        <row r="14">
          <cell r="E14">
            <v>187</v>
          </cell>
          <cell r="O14">
            <v>22</v>
          </cell>
          <cell r="Q14">
            <v>100</v>
          </cell>
          <cell r="S14">
            <v>65</v>
          </cell>
        </row>
        <row r="15">
          <cell r="E15">
            <v>776</v>
          </cell>
          <cell r="O15">
            <v>102</v>
          </cell>
          <cell r="Q15">
            <v>400</v>
          </cell>
          <cell r="S15">
            <v>274</v>
          </cell>
        </row>
        <row r="16">
          <cell r="E16">
            <v>231</v>
          </cell>
          <cell r="O16">
            <v>37</v>
          </cell>
          <cell r="Q16">
            <v>131</v>
          </cell>
          <cell r="S16">
            <v>63</v>
          </cell>
        </row>
        <row r="17">
          <cell r="E17">
            <v>2425</v>
          </cell>
          <cell r="O17">
            <v>415</v>
          </cell>
          <cell r="Q17">
            <v>1504</v>
          </cell>
          <cell r="S17">
            <v>506</v>
          </cell>
        </row>
        <row r="18">
          <cell r="E18">
            <v>315</v>
          </cell>
          <cell r="O18">
            <v>47</v>
          </cell>
          <cell r="Q18">
            <v>192</v>
          </cell>
          <cell r="S18">
            <v>76</v>
          </cell>
        </row>
        <row r="19">
          <cell r="E19">
            <v>528</v>
          </cell>
          <cell r="O19">
            <v>95</v>
          </cell>
          <cell r="Q19">
            <v>315</v>
          </cell>
          <cell r="S19">
            <v>118</v>
          </cell>
        </row>
        <row r="20">
          <cell r="E20">
            <v>927</v>
          </cell>
          <cell r="O20">
            <v>153</v>
          </cell>
          <cell r="Q20">
            <v>600</v>
          </cell>
          <cell r="S20">
            <v>174</v>
          </cell>
        </row>
        <row r="21">
          <cell r="E21">
            <v>347</v>
          </cell>
          <cell r="O21">
            <v>62</v>
          </cell>
          <cell r="Q21">
            <v>225</v>
          </cell>
          <cell r="S21">
            <v>60</v>
          </cell>
        </row>
        <row r="22">
          <cell r="E22">
            <v>308</v>
          </cell>
          <cell r="O22">
            <v>58</v>
          </cell>
          <cell r="Q22">
            <v>172</v>
          </cell>
          <cell r="S22">
            <v>78</v>
          </cell>
        </row>
        <row r="23">
          <cell r="E23">
            <v>2399</v>
          </cell>
          <cell r="O23">
            <v>440</v>
          </cell>
          <cell r="Q23">
            <v>1493</v>
          </cell>
          <cell r="S23">
            <v>466</v>
          </cell>
        </row>
        <row r="24">
          <cell r="E24">
            <v>894</v>
          </cell>
          <cell r="O24">
            <v>173</v>
          </cell>
          <cell r="Q24">
            <v>569</v>
          </cell>
          <cell r="S24">
            <v>152</v>
          </cell>
        </row>
        <row r="25">
          <cell r="E25">
            <v>312</v>
          </cell>
          <cell r="O25">
            <v>62</v>
          </cell>
          <cell r="Q25">
            <v>198</v>
          </cell>
          <cell r="S25">
            <v>52</v>
          </cell>
        </row>
        <row r="26">
          <cell r="E26">
            <v>245</v>
          </cell>
          <cell r="O26">
            <v>40</v>
          </cell>
          <cell r="Q26">
            <v>144</v>
          </cell>
          <cell r="S26">
            <v>61</v>
          </cell>
        </row>
        <row r="27">
          <cell r="E27">
            <v>589</v>
          </cell>
          <cell r="O27">
            <v>102</v>
          </cell>
          <cell r="Q27">
            <v>353</v>
          </cell>
          <cell r="S27">
            <v>134</v>
          </cell>
        </row>
        <row r="28">
          <cell r="E28">
            <v>359</v>
          </cell>
          <cell r="O28">
            <v>63</v>
          </cell>
          <cell r="Q28">
            <v>229</v>
          </cell>
          <cell r="S28">
            <v>67</v>
          </cell>
        </row>
        <row r="38">
          <cell r="E38">
            <v>1893</v>
          </cell>
          <cell r="O38">
            <v>388</v>
          </cell>
          <cell r="Q38">
            <v>1092</v>
          </cell>
          <cell r="S38">
            <v>413</v>
          </cell>
        </row>
        <row r="39">
          <cell r="E39">
            <v>973</v>
          </cell>
          <cell r="O39">
            <v>209</v>
          </cell>
          <cell r="Q39">
            <v>523</v>
          </cell>
          <cell r="S39">
            <v>241</v>
          </cell>
        </row>
        <row r="40">
          <cell r="E40">
            <v>493</v>
          </cell>
          <cell r="O40">
            <v>102</v>
          </cell>
          <cell r="Q40">
            <v>312</v>
          </cell>
          <cell r="S40">
            <v>79</v>
          </cell>
        </row>
        <row r="41">
          <cell r="E41">
            <v>209</v>
          </cell>
          <cell r="O41">
            <v>35</v>
          </cell>
          <cell r="Q41">
            <v>115</v>
          </cell>
          <cell r="S41">
            <v>59</v>
          </cell>
        </row>
        <row r="42">
          <cell r="E42">
            <v>218</v>
          </cell>
          <cell r="O42">
            <v>42</v>
          </cell>
          <cell r="Q42">
            <v>142</v>
          </cell>
          <cell r="S42">
            <v>34</v>
          </cell>
        </row>
        <row r="43">
          <cell r="E43">
            <v>3296</v>
          </cell>
          <cell r="O43">
            <v>557</v>
          </cell>
          <cell r="Q43">
            <v>1851</v>
          </cell>
          <cell r="S43">
            <v>888</v>
          </cell>
        </row>
        <row r="44">
          <cell r="E44">
            <v>1267</v>
          </cell>
          <cell r="O44">
            <v>198</v>
          </cell>
          <cell r="Q44">
            <v>692</v>
          </cell>
          <cell r="S44">
            <v>377</v>
          </cell>
        </row>
        <row r="45">
          <cell r="E45">
            <v>209</v>
          </cell>
          <cell r="O45">
            <v>41</v>
          </cell>
          <cell r="Q45">
            <v>132</v>
          </cell>
          <cell r="S45">
            <v>36</v>
          </cell>
        </row>
        <row r="46">
          <cell r="E46">
            <v>417</v>
          </cell>
          <cell r="O46">
            <v>77</v>
          </cell>
          <cell r="Q46">
            <v>241</v>
          </cell>
          <cell r="S46">
            <v>99</v>
          </cell>
        </row>
        <row r="47">
          <cell r="E47">
            <v>527</v>
          </cell>
          <cell r="O47">
            <v>86</v>
          </cell>
          <cell r="Q47">
            <v>282</v>
          </cell>
          <cell r="S47">
            <v>159</v>
          </cell>
        </row>
        <row r="48">
          <cell r="E48">
            <v>679</v>
          </cell>
          <cell r="O48">
            <v>119</v>
          </cell>
          <cell r="Q48">
            <v>371</v>
          </cell>
          <cell r="S48">
            <v>189</v>
          </cell>
        </row>
        <row r="49">
          <cell r="E49">
            <v>197</v>
          </cell>
          <cell r="O49">
            <v>36</v>
          </cell>
          <cell r="Q49">
            <v>133</v>
          </cell>
          <cell r="S49">
            <v>28</v>
          </cell>
        </row>
      </sheetData>
      <sheetData sheetId="3"/>
      <sheetData sheetId="4">
        <row r="10">
          <cell r="E10">
            <v>15554</v>
          </cell>
          <cell r="H10">
            <v>2057</v>
          </cell>
          <cell r="K10">
            <v>6580</v>
          </cell>
          <cell r="N10">
            <v>6731</v>
          </cell>
        </row>
        <row r="11">
          <cell r="E11">
            <v>4715</v>
          </cell>
          <cell r="H11">
            <v>487</v>
          </cell>
          <cell r="K11">
            <v>1194</v>
          </cell>
          <cell r="N11">
            <v>2914</v>
          </cell>
        </row>
        <row r="12">
          <cell r="E12">
            <v>2674</v>
          </cell>
          <cell r="H12">
            <v>304</v>
          </cell>
          <cell r="K12">
            <v>769</v>
          </cell>
          <cell r="N12">
            <v>1827</v>
          </cell>
        </row>
        <row r="13">
          <cell r="E13">
            <v>823</v>
          </cell>
          <cell r="H13">
            <v>96</v>
          </cell>
          <cell r="K13">
            <v>154</v>
          </cell>
          <cell r="N13">
            <v>412</v>
          </cell>
        </row>
        <row r="14">
          <cell r="E14">
            <v>207</v>
          </cell>
          <cell r="H14">
            <v>25</v>
          </cell>
          <cell r="K14">
            <v>41</v>
          </cell>
          <cell r="N14">
            <v>140</v>
          </cell>
        </row>
        <row r="15">
          <cell r="E15">
            <v>780</v>
          </cell>
          <cell r="H15">
            <v>44</v>
          </cell>
          <cell r="K15">
            <v>172</v>
          </cell>
          <cell r="N15">
            <v>364</v>
          </cell>
        </row>
        <row r="16">
          <cell r="E16">
            <v>231</v>
          </cell>
          <cell r="H16">
            <v>18</v>
          </cell>
          <cell r="K16">
            <v>58</v>
          </cell>
          <cell r="N16">
            <v>171</v>
          </cell>
        </row>
        <row r="17">
          <cell r="E17">
            <v>2586</v>
          </cell>
          <cell r="H17">
            <v>150</v>
          </cell>
          <cell r="K17">
            <v>1227</v>
          </cell>
          <cell r="N17">
            <v>1195</v>
          </cell>
        </row>
        <row r="18">
          <cell r="E18">
            <v>309</v>
          </cell>
          <cell r="H18">
            <v>23</v>
          </cell>
          <cell r="K18">
            <v>138</v>
          </cell>
          <cell r="N18">
            <v>148</v>
          </cell>
        </row>
        <row r="19">
          <cell r="E19">
            <v>592</v>
          </cell>
          <cell r="H19">
            <v>33</v>
          </cell>
          <cell r="K19">
            <v>278</v>
          </cell>
          <cell r="N19">
            <v>272</v>
          </cell>
        </row>
        <row r="20">
          <cell r="E20">
            <v>1010</v>
          </cell>
          <cell r="H20">
            <v>56</v>
          </cell>
          <cell r="K20">
            <v>475</v>
          </cell>
          <cell r="N20">
            <v>476</v>
          </cell>
        </row>
        <row r="21">
          <cell r="E21">
            <v>330</v>
          </cell>
          <cell r="H21">
            <v>18</v>
          </cell>
          <cell r="K21">
            <v>156</v>
          </cell>
          <cell r="N21">
            <v>156</v>
          </cell>
        </row>
        <row r="22">
          <cell r="E22">
            <v>345</v>
          </cell>
          <cell r="H22">
            <v>20</v>
          </cell>
          <cell r="K22">
            <v>180</v>
          </cell>
          <cell r="N22">
            <v>143</v>
          </cell>
        </row>
        <row r="23">
          <cell r="E23">
            <v>2658</v>
          </cell>
          <cell r="H23">
            <v>396</v>
          </cell>
          <cell r="K23">
            <v>1273</v>
          </cell>
          <cell r="N23">
            <v>969</v>
          </cell>
        </row>
        <row r="24">
          <cell r="E24">
            <v>966</v>
          </cell>
          <cell r="H24">
            <v>153</v>
          </cell>
          <cell r="K24">
            <v>511</v>
          </cell>
          <cell r="N24">
            <v>294</v>
          </cell>
        </row>
        <row r="25">
          <cell r="E25">
            <v>289</v>
          </cell>
          <cell r="H25">
            <v>43</v>
          </cell>
          <cell r="K25">
            <v>141</v>
          </cell>
          <cell r="N25">
            <v>99</v>
          </cell>
        </row>
        <row r="26">
          <cell r="E26">
            <v>272</v>
          </cell>
          <cell r="H26">
            <v>33</v>
          </cell>
          <cell r="K26">
            <v>116</v>
          </cell>
          <cell r="N26">
            <v>122</v>
          </cell>
        </row>
        <row r="27">
          <cell r="E27">
            <v>768</v>
          </cell>
          <cell r="H27">
            <v>111</v>
          </cell>
          <cell r="K27">
            <v>323</v>
          </cell>
          <cell r="N27">
            <v>333</v>
          </cell>
        </row>
        <row r="28">
          <cell r="E28">
            <v>363</v>
          </cell>
          <cell r="H28">
            <v>56</v>
          </cell>
          <cell r="K28">
            <v>182</v>
          </cell>
          <cell r="N28">
            <v>121</v>
          </cell>
        </row>
        <row r="38">
          <cell r="E38">
            <v>2246</v>
          </cell>
          <cell r="H38">
            <v>429</v>
          </cell>
          <cell r="K38">
            <v>1145</v>
          </cell>
          <cell r="N38">
            <v>655</v>
          </cell>
        </row>
        <row r="39">
          <cell r="E39">
            <v>1341</v>
          </cell>
          <cell r="H39">
            <v>313</v>
          </cell>
          <cell r="K39">
            <v>576</v>
          </cell>
          <cell r="N39">
            <v>435</v>
          </cell>
        </row>
        <row r="40">
          <cell r="E40">
            <v>469</v>
          </cell>
          <cell r="H40">
            <v>50</v>
          </cell>
          <cell r="K40">
            <v>312</v>
          </cell>
          <cell r="N40">
            <v>107</v>
          </cell>
        </row>
        <row r="41">
          <cell r="E41">
            <v>199</v>
          </cell>
          <cell r="H41">
            <v>19</v>
          </cell>
          <cell r="K41">
            <v>115</v>
          </cell>
          <cell r="N41">
            <v>65</v>
          </cell>
        </row>
        <row r="42">
          <cell r="E42">
            <v>237</v>
          </cell>
          <cell r="H42">
            <v>47</v>
          </cell>
          <cell r="K42">
            <v>142</v>
          </cell>
          <cell r="N42">
            <v>48</v>
          </cell>
        </row>
        <row r="43">
          <cell r="E43">
            <v>3349</v>
          </cell>
          <cell r="H43">
            <v>595</v>
          </cell>
          <cell r="K43">
            <v>1741</v>
          </cell>
          <cell r="N43">
            <v>998</v>
          </cell>
        </row>
        <row r="44">
          <cell r="E44">
            <v>1391</v>
          </cell>
          <cell r="H44">
            <v>236</v>
          </cell>
          <cell r="K44">
            <v>692</v>
          </cell>
          <cell r="N44">
            <v>458</v>
          </cell>
        </row>
        <row r="45">
          <cell r="E45">
            <v>178</v>
          </cell>
          <cell r="H45">
            <v>41</v>
          </cell>
          <cell r="K45">
            <v>92</v>
          </cell>
          <cell r="N45">
            <v>45</v>
          </cell>
        </row>
        <row r="46">
          <cell r="E46">
            <v>409</v>
          </cell>
          <cell r="H46">
            <v>77</v>
          </cell>
          <cell r="K46">
            <v>215</v>
          </cell>
          <cell r="N46">
            <v>117</v>
          </cell>
        </row>
        <row r="47">
          <cell r="E47">
            <v>530</v>
          </cell>
          <cell r="H47">
            <v>86</v>
          </cell>
          <cell r="K47">
            <v>281</v>
          </cell>
          <cell r="N47">
            <v>161</v>
          </cell>
        </row>
        <row r="48">
          <cell r="E48">
            <v>669</v>
          </cell>
          <cell r="H48">
            <v>119</v>
          </cell>
          <cell r="K48">
            <v>353</v>
          </cell>
          <cell r="N48">
            <v>189</v>
          </cell>
        </row>
        <row r="49">
          <cell r="E49">
            <v>172</v>
          </cell>
          <cell r="H49">
            <v>36</v>
          </cell>
          <cell r="K49">
            <v>108</v>
          </cell>
          <cell r="N49">
            <v>28</v>
          </cell>
        </row>
      </sheetData>
      <sheetData sheetId="5"/>
      <sheetData sheetId="6"/>
      <sheetData sheetId="7">
        <row r="9">
          <cell r="E9">
            <v>308496</v>
          </cell>
          <cell r="H9">
            <v>42134</v>
          </cell>
          <cell r="K9">
            <v>141514</v>
          </cell>
          <cell r="N9">
            <v>90627</v>
          </cell>
          <cell r="Q9">
            <v>39228</v>
          </cell>
        </row>
        <row r="10">
          <cell r="E10">
            <v>81410</v>
          </cell>
          <cell r="H10">
            <v>11126</v>
          </cell>
          <cell r="K10">
            <v>35258</v>
          </cell>
          <cell r="N10">
            <v>21316</v>
          </cell>
          <cell r="Q10">
            <v>13000</v>
          </cell>
        </row>
        <row r="11">
          <cell r="E11">
            <v>47996</v>
          </cell>
          <cell r="H11">
            <v>6842</v>
          </cell>
          <cell r="K11">
            <v>18569</v>
          </cell>
          <cell r="N11">
            <v>13322</v>
          </cell>
          <cell r="Q11">
            <v>9269</v>
          </cell>
        </row>
        <row r="12">
          <cell r="E12">
            <v>13301</v>
          </cell>
          <cell r="H12">
            <v>1329</v>
          </cell>
          <cell r="K12">
            <v>6782</v>
          </cell>
          <cell r="N12">
            <v>3376</v>
          </cell>
          <cell r="Q12">
            <v>1736</v>
          </cell>
        </row>
        <row r="13">
          <cell r="E13">
            <v>3484</v>
          </cell>
          <cell r="H13">
            <v>695</v>
          </cell>
          <cell r="K13">
            <v>2023</v>
          </cell>
          <cell r="N13">
            <v>478</v>
          </cell>
          <cell r="Q13">
            <v>228</v>
          </cell>
        </row>
        <row r="14">
          <cell r="E14">
            <v>13088</v>
          </cell>
          <cell r="H14">
            <v>1780</v>
          </cell>
          <cell r="K14">
            <v>6136</v>
          </cell>
          <cell r="N14">
            <v>3299</v>
          </cell>
          <cell r="Q14">
            <v>1345</v>
          </cell>
        </row>
        <row r="15">
          <cell r="E15">
            <v>3541</v>
          </cell>
          <cell r="H15">
            <v>480</v>
          </cell>
          <cell r="K15">
            <v>1748</v>
          </cell>
          <cell r="N15">
            <v>841</v>
          </cell>
          <cell r="Q15">
            <v>442</v>
          </cell>
        </row>
        <row r="16">
          <cell r="E16">
            <v>52680</v>
          </cell>
          <cell r="H16">
            <v>7869</v>
          </cell>
          <cell r="K16">
            <v>25942</v>
          </cell>
          <cell r="N16">
            <v>13125</v>
          </cell>
          <cell r="Q16">
            <v>5701</v>
          </cell>
        </row>
        <row r="17">
          <cell r="E17">
            <v>5792</v>
          </cell>
          <cell r="H17">
            <v>716</v>
          </cell>
          <cell r="K17">
            <v>2837</v>
          </cell>
          <cell r="N17">
            <v>1495</v>
          </cell>
          <cell r="Q17">
            <v>744</v>
          </cell>
        </row>
        <row r="18">
          <cell r="E18">
            <v>14975</v>
          </cell>
          <cell r="H18">
            <v>2510</v>
          </cell>
          <cell r="K18">
            <v>7306</v>
          </cell>
          <cell r="N18">
            <v>3742</v>
          </cell>
          <cell r="Q18">
            <v>1417</v>
          </cell>
        </row>
        <row r="19">
          <cell r="E19">
            <v>18627</v>
          </cell>
          <cell r="H19">
            <v>2575</v>
          </cell>
          <cell r="K19">
            <v>9120</v>
          </cell>
          <cell r="N19">
            <v>4731</v>
          </cell>
          <cell r="Q19">
            <v>2158</v>
          </cell>
        </row>
        <row r="20">
          <cell r="E20">
            <v>6623</v>
          </cell>
          <cell r="H20">
            <v>1014</v>
          </cell>
          <cell r="K20">
            <v>3469</v>
          </cell>
          <cell r="N20">
            <v>1457</v>
          </cell>
          <cell r="Q20">
            <v>683</v>
          </cell>
        </row>
        <row r="21">
          <cell r="E21">
            <v>6663</v>
          </cell>
          <cell r="H21">
            <v>1054</v>
          </cell>
          <cell r="K21">
            <v>3210</v>
          </cell>
          <cell r="N21">
            <v>1700</v>
          </cell>
          <cell r="Q21">
            <v>699</v>
          </cell>
        </row>
        <row r="22">
          <cell r="E22">
            <v>46931</v>
          </cell>
          <cell r="H22">
            <v>7745</v>
          </cell>
          <cell r="K22">
            <v>25722</v>
          </cell>
          <cell r="N22">
            <v>10177</v>
          </cell>
          <cell r="Q22">
            <v>3287</v>
          </cell>
        </row>
        <row r="23">
          <cell r="E23">
            <v>18154</v>
          </cell>
          <cell r="H23">
            <v>3447</v>
          </cell>
          <cell r="K23">
            <v>10794</v>
          </cell>
          <cell r="N23">
            <v>3333</v>
          </cell>
          <cell r="Q23">
            <v>580</v>
          </cell>
        </row>
        <row r="24">
          <cell r="E24">
            <v>5733</v>
          </cell>
          <cell r="H24">
            <v>984</v>
          </cell>
          <cell r="K24">
            <v>3222</v>
          </cell>
          <cell r="N24">
            <v>1206</v>
          </cell>
          <cell r="Q24">
            <v>321</v>
          </cell>
        </row>
        <row r="25">
          <cell r="E25">
            <v>4916</v>
          </cell>
          <cell r="H25">
            <v>762</v>
          </cell>
          <cell r="K25">
            <v>2375</v>
          </cell>
          <cell r="N25">
            <v>1286</v>
          </cell>
          <cell r="Q25">
            <v>493</v>
          </cell>
        </row>
        <row r="26">
          <cell r="E26">
            <v>11591</v>
          </cell>
          <cell r="H26">
            <v>1617</v>
          </cell>
          <cell r="K26">
            <v>5510</v>
          </cell>
          <cell r="N26">
            <v>2971</v>
          </cell>
          <cell r="Q26">
            <v>1493</v>
          </cell>
        </row>
        <row r="27">
          <cell r="E27">
            <v>6537</v>
          </cell>
          <cell r="H27">
            <v>935</v>
          </cell>
          <cell r="K27">
            <v>3821</v>
          </cell>
          <cell r="N27">
            <v>1381</v>
          </cell>
          <cell r="Q27">
            <v>400</v>
          </cell>
        </row>
        <row r="36">
          <cell r="E36">
            <v>57127</v>
          </cell>
          <cell r="H36">
            <v>6311</v>
          </cell>
          <cell r="K36">
            <v>18794</v>
          </cell>
          <cell r="N36">
            <v>28259</v>
          </cell>
          <cell r="Q36">
            <v>3763</v>
          </cell>
        </row>
        <row r="37">
          <cell r="E37">
            <v>40778</v>
          </cell>
          <cell r="H37">
            <v>3799</v>
          </cell>
          <cell r="K37">
            <v>10478</v>
          </cell>
          <cell r="N37">
            <v>23946</v>
          </cell>
          <cell r="Q37">
            <v>2555</v>
          </cell>
        </row>
        <row r="38">
          <cell r="E38">
            <v>7904</v>
          </cell>
          <cell r="H38">
            <v>1332</v>
          </cell>
          <cell r="K38">
            <v>4228</v>
          </cell>
          <cell r="N38">
            <v>1781</v>
          </cell>
          <cell r="Q38">
            <v>563</v>
          </cell>
        </row>
        <row r="39">
          <cell r="E39">
            <v>4066</v>
          </cell>
          <cell r="H39">
            <v>550</v>
          </cell>
          <cell r="K39">
            <v>1966</v>
          </cell>
          <cell r="N39">
            <v>1055</v>
          </cell>
          <cell r="Q39">
            <v>495</v>
          </cell>
        </row>
        <row r="40">
          <cell r="E40">
            <v>4379</v>
          </cell>
          <cell r="H40">
            <v>630</v>
          </cell>
          <cell r="K40">
            <v>2122</v>
          </cell>
          <cell r="N40">
            <v>1477</v>
          </cell>
          <cell r="Q40">
            <v>150</v>
          </cell>
        </row>
        <row r="41">
          <cell r="E41">
            <v>70348</v>
          </cell>
          <cell r="H41">
            <v>9083</v>
          </cell>
          <cell r="K41">
            <v>35798</v>
          </cell>
          <cell r="N41">
            <v>17750</v>
          </cell>
          <cell r="Q41">
            <v>13477</v>
          </cell>
        </row>
        <row r="42">
          <cell r="E42">
            <v>27793</v>
          </cell>
          <cell r="H42">
            <v>3056</v>
          </cell>
          <cell r="K42">
            <v>13381</v>
          </cell>
          <cell r="N42">
            <v>7613</v>
          </cell>
          <cell r="Q42">
            <v>3553</v>
          </cell>
        </row>
        <row r="43">
          <cell r="E43">
            <v>3635</v>
          </cell>
          <cell r="H43">
            <v>480</v>
          </cell>
          <cell r="K43">
            <v>1983</v>
          </cell>
          <cell r="N43">
            <v>1690</v>
          </cell>
          <cell r="Q43">
            <v>377</v>
          </cell>
        </row>
        <row r="44">
          <cell r="E44">
            <v>8982</v>
          </cell>
          <cell r="H44">
            <v>1266</v>
          </cell>
          <cell r="K44">
            <v>4611</v>
          </cell>
          <cell r="N44">
            <v>1312</v>
          </cell>
          <cell r="Q44">
            <v>898</v>
          </cell>
        </row>
        <row r="45">
          <cell r="E45">
            <v>10822</v>
          </cell>
          <cell r="H45">
            <v>1378</v>
          </cell>
          <cell r="K45">
            <v>5390</v>
          </cell>
          <cell r="N45">
            <v>2671</v>
          </cell>
          <cell r="Q45">
            <v>1383</v>
          </cell>
        </row>
        <row r="46">
          <cell r="E46">
            <v>15237</v>
          </cell>
          <cell r="H46">
            <v>2148</v>
          </cell>
          <cell r="K46">
            <v>7903</v>
          </cell>
          <cell r="N46">
            <v>3870</v>
          </cell>
          <cell r="Q46">
            <v>7266</v>
          </cell>
        </row>
        <row r="47">
          <cell r="E47">
            <v>3879</v>
          </cell>
          <cell r="H47">
            <v>755</v>
          </cell>
          <cell r="K47">
            <v>2530</v>
          </cell>
          <cell r="N47">
            <v>594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O54"/>
  <sheetViews>
    <sheetView showGridLines="0" tabSelected="1" workbookViewId="0">
      <selection activeCell="R27" sqref="R27"/>
    </sheetView>
  </sheetViews>
  <sheetFormatPr defaultRowHeight="21"/>
  <cols>
    <col min="1" max="1" width="1.7109375" style="5" customWidth="1"/>
    <col min="2" max="2" width="6.42578125" style="5" customWidth="1"/>
    <col min="3" max="3" width="4.28515625" style="5" customWidth="1"/>
    <col min="4" max="4" width="8.28515625" style="5" customWidth="1"/>
    <col min="5" max="5" width="10.140625" style="5" customWidth="1"/>
    <col min="6" max="6" width="11.85546875" style="5" customWidth="1"/>
    <col min="7" max="8" width="11.7109375" style="5" customWidth="1"/>
    <col min="9" max="9" width="10.140625" style="5" customWidth="1"/>
    <col min="10" max="12" width="11.7109375" style="5" customWidth="1"/>
    <col min="13" max="13" width="1.140625" style="5" customWidth="1"/>
    <col min="14" max="14" width="22.42578125" style="5" customWidth="1"/>
    <col min="15" max="15" width="9.140625" style="5"/>
    <col min="16" max="16" width="7.28515625" style="5" customWidth="1"/>
    <col min="17" max="16384" width="9.140625" style="5"/>
  </cols>
  <sheetData>
    <row r="1" spans="1:14" s="1" customFormat="1">
      <c r="B1" s="1" t="s">
        <v>0</v>
      </c>
      <c r="C1" s="2">
        <v>3.9</v>
      </c>
      <c r="D1" s="1" t="s">
        <v>1</v>
      </c>
    </row>
    <row r="2" spans="1:14" s="3" customFormat="1" ht="18.75">
      <c r="B2" s="3" t="s">
        <v>2</v>
      </c>
      <c r="C2" s="4">
        <v>3.9</v>
      </c>
      <c r="D2" s="3" t="s">
        <v>3</v>
      </c>
    </row>
    <row r="3" spans="1:14" ht="3.75" customHeight="1"/>
    <row r="4" spans="1:14" ht="21" customHeight="1">
      <c r="A4" s="6" t="s">
        <v>4</v>
      </c>
      <c r="B4" s="7"/>
      <c r="C4" s="7"/>
      <c r="D4" s="8"/>
      <c r="E4" s="9" t="s">
        <v>5</v>
      </c>
      <c r="F4" s="6"/>
      <c r="G4" s="6"/>
      <c r="H4" s="10"/>
      <c r="I4" s="9" t="s">
        <v>6</v>
      </c>
      <c r="J4" s="6"/>
      <c r="K4" s="6"/>
      <c r="L4" s="6"/>
      <c r="M4" s="11" t="s">
        <v>7</v>
      </c>
      <c r="N4" s="12"/>
    </row>
    <row r="5" spans="1:14" ht="16.5" customHeight="1">
      <c r="A5" s="13"/>
      <c r="B5" s="13"/>
      <c r="C5" s="13"/>
      <c r="D5" s="14"/>
      <c r="E5" s="15" t="s">
        <v>8</v>
      </c>
      <c r="F5" s="16"/>
      <c r="G5" s="16"/>
      <c r="H5" s="17"/>
      <c r="I5" s="15" t="s">
        <v>9</v>
      </c>
      <c r="J5" s="16"/>
      <c r="K5" s="16"/>
      <c r="L5" s="16"/>
      <c r="M5" s="18"/>
      <c r="N5" s="19"/>
    </row>
    <row r="6" spans="1:14" ht="24" customHeight="1">
      <c r="A6" s="13"/>
      <c r="B6" s="13"/>
      <c r="C6" s="13"/>
      <c r="D6" s="14"/>
      <c r="E6" s="20" t="s">
        <v>10</v>
      </c>
      <c r="F6" s="21" t="s">
        <v>11</v>
      </c>
      <c r="G6" s="21" t="s">
        <v>12</v>
      </c>
      <c r="H6" s="21" t="s">
        <v>13</v>
      </c>
      <c r="I6" s="20" t="s">
        <v>10</v>
      </c>
      <c r="J6" s="21" t="s">
        <v>11</v>
      </c>
      <c r="K6" s="21" t="s">
        <v>12</v>
      </c>
      <c r="L6" s="21" t="s">
        <v>13</v>
      </c>
      <c r="M6" s="18"/>
      <c r="N6" s="19"/>
    </row>
    <row r="7" spans="1:14" ht="21" customHeight="1">
      <c r="A7" s="22"/>
      <c r="B7" s="22"/>
      <c r="C7" s="22"/>
      <c r="D7" s="23"/>
      <c r="E7" s="24" t="s">
        <v>14</v>
      </c>
      <c r="F7" s="24" t="s">
        <v>15</v>
      </c>
      <c r="G7" s="25" t="s">
        <v>16</v>
      </c>
      <c r="H7" s="25" t="s">
        <v>17</v>
      </c>
      <c r="I7" s="24" t="s">
        <v>14</v>
      </c>
      <c r="J7" s="24" t="s">
        <v>15</v>
      </c>
      <c r="K7" s="25" t="s">
        <v>16</v>
      </c>
      <c r="L7" s="25" t="s">
        <v>17</v>
      </c>
      <c r="M7" s="26"/>
      <c r="N7" s="27"/>
    </row>
    <row r="8" spans="1:14" s="33" customFormat="1" ht="19.5" customHeight="1">
      <c r="A8" s="28" t="s">
        <v>18</v>
      </c>
      <c r="B8" s="28"/>
      <c r="C8" s="28"/>
      <c r="D8" s="29"/>
      <c r="E8" s="30">
        <f>'[1]T-3.8'!E9/'[1]T-3.3'!E10</f>
        <v>22.625302530253027</v>
      </c>
      <c r="F8" s="30">
        <f>'[1]T-3.8'!H9/'[1]T-3.3'!O10</f>
        <v>18.776292335115865</v>
      </c>
      <c r="G8" s="30">
        <f>'[1]T-3.8'!K9/'[1]T-3.3'!Q10</f>
        <v>18.808346624136099</v>
      </c>
      <c r="H8" s="30">
        <f>('[1]T-3.8'!N9+'[1]T-3.8'!Q9)/'[1]T-3.3'!S10</f>
        <v>33.580294802172226</v>
      </c>
      <c r="I8" s="30">
        <f>'[1]T-3.8'!E9/'[1]T-3.5'!E10</f>
        <v>19.833869101195834</v>
      </c>
      <c r="J8" s="30">
        <f>'[1]T-3.8'!H9/'[1]T-3.5'!H10</f>
        <v>20.483228001944578</v>
      </c>
      <c r="K8" s="30">
        <f>'[1]T-3.8'!K9/'[1]T-3.5'!K10</f>
        <v>21.506686930091185</v>
      </c>
      <c r="L8" s="30">
        <f>('[1]T-3.8'!N9+'[1]T-3.8'!Q9)/'[1]T-3.5'!N10</f>
        <v>19.292081414351507</v>
      </c>
      <c r="M8" s="31"/>
      <c r="N8" s="32" t="s">
        <v>14</v>
      </c>
    </row>
    <row r="9" spans="1:14" s="33" customFormat="1" ht="21" customHeight="1">
      <c r="A9" s="34" t="s">
        <v>19</v>
      </c>
      <c r="B9" s="34"/>
      <c r="C9" s="34"/>
      <c r="D9" s="35"/>
      <c r="E9" s="36">
        <f>'[1]T-3.8'!E10/'[1]T-3.3'!E11</f>
        <v>22.476532302595253</v>
      </c>
      <c r="F9" s="36">
        <f>'[1]T-3.8'!H10/'[1]T-3.3'!O11</f>
        <v>25.058558558558559</v>
      </c>
      <c r="G9" s="36">
        <f>'[1]T-3.8'!K10/'[1]T-3.3'!Q11</f>
        <v>22.258838383838384</v>
      </c>
      <c r="H9" s="36">
        <f>('[1]T-3.8'!N10+'[1]T-3.8'!Q10)/'[1]T-3.3'!S11</f>
        <v>21.528230865746551</v>
      </c>
      <c r="I9" s="36">
        <f>'[1]T-3.8'!E10/'[1]T-3.5'!E11</f>
        <v>17.266171792152704</v>
      </c>
      <c r="J9" s="36">
        <f>'[1]T-3.8'!H10/'[1]T-3.5'!H11</f>
        <v>22.845995893223819</v>
      </c>
      <c r="K9" s="36">
        <f>'[1]T-3.8'!K10/'[1]T-3.5'!K11</f>
        <v>29.52931323283082</v>
      </c>
      <c r="L9" s="36">
        <f>('[1]T-3.8'!N10+'[1]T-3.8'!Q10)/'[1]T-3.5'!N11</f>
        <v>11.776252573781743</v>
      </c>
      <c r="M9" s="37"/>
      <c r="N9" s="38" t="s">
        <v>20</v>
      </c>
    </row>
    <row r="10" spans="1:14" s="45" customFormat="1" ht="16.5" customHeight="1">
      <c r="A10" s="39"/>
      <c r="B10" s="40" t="s">
        <v>21</v>
      </c>
      <c r="C10" s="40"/>
      <c r="D10" s="41"/>
      <c r="E10" s="42">
        <f>'[1]T-3.8'!E11/'[1]T-3.3'!E12</f>
        <v>28.620155038759691</v>
      </c>
      <c r="F10" s="42">
        <f>'[1]T-3.8'!H11/'[1]T-3.3'!O12</f>
        <v>32.122065727699528</v>
      </c>
      <c r="G10" s="42">
        <f>'[1]T-3.8'!K11/'[1]T-3.3'!Q12</f>
        <v>33.578661844484628</v>
      </c>
      <c r="H10" s="42">
        <f>('[1]T-3.8'!N11+'[1]T-3.8'!Q11)/'[1]T-3.3'!S12</f>
        <v>24.798024149286498</v>
      </c>
      <c r="I10" s="42">
        <f>'[1]T-3.8'!E11/'[1]T-3.5'!E12</f>
        <v>17.949139865370231</v>
      </c>
      <c r="J10" s="42">
        <f>'[1]T-3.8'!H11/'[1]T-3.5'!H12</f>
        <v>22.506578947368421</v>
      </c>
      <c r="K10" s="42">
        <f>'[1]T-3.8'!K11/'[1]T-3.5'!K12</f>
        <v>24.146944083224966</v>
      </c>
      <c r="L10" s="42">
        <f>('[1]T-3.8'!N11+'[1]T-3.8'!Q11)/'[1]T-3.5'!N12</f>
        <v>12.365079365079366</v>
      </c>
      <c r="M10" s="43"/>
      <c r="N10" s="44" t="s">
        <v>22</v>
      </c>
    </row>
    <row r="11" spans="1:14" s="45" customFormat="1" ht="16.5" customHeight="1">
      <c r="A11" s="39"/>
      <c r="B11" s="40" t="s">
        <v>23</v>
      </c>
      <c r="C11" s="40"/>
      <c r="D11" s="41"/>
      <c r="E11" s="42">
        <f>'[1]T-3.8'!E12/'[1]T-3.3'!E13</f>
        <v>17.711051930758988</v>
      </c>
      <c r="F11" s="42">
        <f>'[1]T-3.8'!H12/'[1]T-3.3'!O13</f>
        <v>18.985714285714284</v>
      </c>
      <c r="G11" s="42">
        <f>'[1]T-3.8'!K12/'[1]T-3.3'!Q13</f>
        <v>16.954999999999998</v>
      </c>
      <c r="H11" s="42">
        <f>('[1]T-3.8'!N12+'[1]T-3.8'!Q12)/'[1]T-3.3'!S13</f>
        <v>18.192170818505339</v>
      </c>
      <c r="I11" s="42">
        <f>'[1]T-3.8'!E12/'[1]T-3.5'!E13</f>
        <v>16.16160388821385</v>
      </c>
      <c r="J11" s="42">
        <f>'[1]T-3.8'!H12/'[1]T-3.5'!H13</f>
        <v>13.84375</v>
      </c>
      <c r="K11" s="42">
        <f>'[1]T-3.8'!K12/'[1]T-3.5'!K13</f>
        <v>44.038961038961041</v>
      </c>
      <c r="L11" s="42">
        <f>('[1]T-3.8'!N12+'[1]T-3.8'!Q12)/'[1]T-3.5'!N13</f>
        <v>12.407766990291263</v>
      </c>
      <c r="M11" s="43"/>
      <c r="N11" s="46" t="s">
        <v>24</v>
      </c>
    </row>
    <row r="12" spans="1:14" s="45" customFormat="1" ht="16.5" customHeight="1">
      <c r="A12" s="47"/>
      <c r="B12" s="40" t="s">
        <v>25</v>
      </c>
      <c r="C12" s="40"/>
      <c r="D12" s="41"/>
      <c r="E12" s="42">
        <f>'[1]T-3.8'!E13/'[1]T-3.3'!E14</f>
        <v>18.63101604278075</v>
      </c>
      <c r="F12" s="42">
        <f>'[1]T-3.8'!H13/'[1]T-3.3'!O14</f>
        <v>31.59090909090909</v>
      </c>
      <c r="G12" s="42">
        <f>'[1]T-3.8'!K13/'[1]T-3.3'!Q14</f>
        <v>20.23</v>
      </c>
      <c r="H12" s="42">
        <f>('[1]T-3.8'!N13+'[1]T-3.8'!Q13)/'[1]T-3.3'!S14</f>
        <v>10.861538461538462</v>
      </c>
      <c r="I12" s="42">
        <f>'[1]T-3.8'!E13/'[1]T-3.5'!E14</f>
        <v>16.830917874396135</v>
      </c>
      <c r="J12" s="42">
        <f>'[1]T-3.8'!H13/'[1]T-3.5'!H14</f>
        <v>27.8</v>
      </c>
      <c r="K12" s="42">
        <f>'[1]T-3.8'!K13/'[1]T-3.5'!K14</f>
        <v>49.341463414634148</v>
      </c>
      <c r="L12" s="42">
        <f>('[1]T-3.8'!N13+'[1]T-3.8'!Q13)/'[1]T-3.5'!N14</f>
        <v>5.0428571428571427</v>
      </c>
      <c r="M12" s="43"/>
      <c r="N12" s="44" t="s">
        <v>26</v>
      </c>
    </row>
    <row r="13" spans="1:14" s="45" customFormat="1" ht="16.5" customHeight="1">
      <c r="A13" s="47"/>
      <c r="B13" s="40" t="s">
        <v>27</v>
      </c>
      <c r="C13" s="40"/>
      <c r="D13" s="41"/>
      <c r="E13" s="42">
        <f>'[1]T-3.8'!E14/'[1]T-3.3'!E15</f>
        <v>16.865979381443299</v>
      </c>
      <c r="F13" s="42">
        <f>'[1]T-3.8'!H14/'[1]T-3.3'!O15</f>
        <v>17.450980392156861</v>
      </c>
      <c r="G13" s="42">
        <f>'[1]T-3.8'!K14/'[1]T-3.3'!Q15</f>
        <v>15.34</v>
      </c>
      <c r="H13" s="42">
        <f>('[1]T-3.8'!N14+'[1]T-3.8'!Q14)/'[1]T-3.3'!S15</f>
        <v>16.948905109489051</v>
      </c>
      <c r="I13" s="42">
        <f>'[1]T-3.8'!E14/'[1]T-3.5'!E15</f>
        <v>16.77948717948718</v>
      </c>
      <c r="J13" s="42">
        <f>'[1]T-3.8'!H14/'[1]T-3.5'!H15</f>
        <v>40.454545454545453</v>
      </c>
      <c r="K13" s="42">
        <f>'[1]T-3.8'!K14/'[1]T-3.5'!K15</f>
        <v>35.674418604651166</v>
      </c>
      <c r="L13" s="42">
        <f>('[1]T-3.8'!N14+'[1]T-3.8'!Q14)/'[1]T-3.5'!N15</f>
        <v>12.758241758241759</v>
      </c>
      <c r="M13" s="43"/>
      <c r="N13" s="48" t="s">
        <v>28</v>
      </c>
    </row>
    <row r="14" spans="1:14" s="45" customFormat="1" ht="16.5" customHeight="1">
      <c r="A14" s="47"/>
      <c r="B14" s="40" t="s">
        <v>29</v>
      </c>
      <c r="C14" s="49"/>
      <c r="D14" s="50"/>
      <c r="E14" s="42">
        <f>'[1]T-3.8'!E15/'[1]T-3.3'!E16</f>
        <v>15.329004329004329</v>
      </c>
      <c r="F14" s="42">
        <f>'[1]T-3.8'!H15/'[1]T-3.3'!O16</f>
        <v>12.972972972972974</v>
      </c>
      <c r="G14" s="42">
        <f>'[1]T-3.8'!K15/'[1]T-3.3'!Q16</f>
        <v>13.34351145038168</v>
      </c>
      <c r="H14" s="42">
        <f>('[1]T-3.8'!N15+'[1]T-3.8'!Q15)/'[1]T-3.3'!S16</f>
        <v>20.365079365079364</v>
      </c>
      <c r="I14" s="42">
        <f>'[1]T-3.8'!E15/'[1]T-3.5'!E16</f>
        <v>15.329004329004329</v>
      </c>
      <c r="J14" s="42">
        <f>'[1]T-3.8'!H15/'[1]T-3.5'!H16</f>
        <v>26.666666666666668</v>
      </c>
      <c r="K14" s="42">
        <f>'[1]T-3.8'!K15/'[1]T-3.5'!K16</f>
        <v>30.137931034482758</v>
      </c>
      <c r="L14" s="42">
        <f>('[1]T-3.8'!N15+'[1]T-3.8'!Q15)/'[1]T-3.5'!N16</f>
        <v>7.5029239766081872</v>
      </c>
      <c r="M14" s="43"/>
      <c r="N14" s="51" t="s">
        <v>30</v>
      </c>
    </row>
    <row r="15" spans="1:14" s="33" customFormat="1" ht="21" customHeight="1">
      <c r="A15" s="34" t="s">
        <v>31</v>
      </c>
      <c r="B15" s="34"/>
      <c r="C15" s="34"/>
      <c r="D15" s="35"/>
      <c r="E15" s="36">
        <f>'[1]T-3.8'!E16/'[1]T-3.3'!E17</f>
        <v>21.723711340206187</v>
      </c>
      <c r="F15" s="36">
        <f>'[1]T-3.8'!H16/'[1]T-3.3'!O17</f>
        <v>18.961445783132529</v>
      </c>
      <c r="G15" s="36">
        <f>'[1]T-3.8'!K16/'[1]T-3.3'!Q17</f>
        <v>17.248670212765958</v>
      </c>
      <c r="H15" s="36">
        <f>('[1]T-3.8'!N16+'[1]T-3.8'!Q16)/'[1]T-3.3'!S17</f>
        <v>37.205533596837945</v>
      </c>
      <c r="I15" s="36">
        <f>'[1]T-3.8'!E16/'[1]T-3.5'!E17</f>
        <v>20.37122969837587</v>
      </c>
      <c r="J15" s="36">
        <f>'[1]T-3.8'!H16/'[1]T-3.5'!H17</f>
        <v>52.46</v>
      </c>
      <c r="K15" s="36">
        <f>'[1]T-3.8'!K16/'[1]T-3.5'!K17</f>
        <v>21.142624286878565</v>
      </c>
      <c r="L15" s="36">
        <f>('[1]T-3.8'!N16+'[1]T-3.8'!Q16)/'[1]T-3.5'!N17</f>
        <v>15.753974895397489</v>
      </c>
      <c r="M15" s="37"/>
      <c r="N15" s="38" t="s">
        <v>32</v>
      </c>
    </row>
    <row r="16" spans="1:14" s="45" customFormat="1" ht="16.5" customHeight="1">
      <c r="A16" s="47"/>
      <c r="B16" s="40" t="s">
        <v>33</v>
      </c>
      <c r="C16" s="40"/>
      <c r="D16" s="41"/>
      <c r="E16" s="42">
        <f>'[1]T-3.8'!E17/'[1]T-3.3'!E18</f>
        <v>18.387301587301586</v>
      </c>
      <c r="F16" s="42">
        <f>'[1]T-3.8'!H17/'[1]T-3.3'!O18</f>
        <v>15.23404255319149</v>
      </c>
      <c r="G16" s="42">
        <f>'[1]T-3.8'!K17/'[1]T-3.3'!Q18</f>
        <v>14.776041666666666</v>
      </c>
      <c r="H16" s="42">
        <f>('[1]T-3.8'!N17+'[1]T-3.8'!Q17)/'[1]T-3.3'!S18</f>
        <v>29.460526315789473</v>
      </c>
      <c r="I16" s="42">
        <f>'[1]T-3.8'!E17/'[1]T-3.5'!E18</f>
        <v>18.744336569579289</v>
      </c>
      <c r="J16" s="42">
        <f>'[1]T-3.8'!H17/'[1]T-3.5'!H18</f>
        <v>31.130434782608695</v>
      </c>
      <c r="K16" s="42">
        <f>'[1]T-3.8'!K17/'[1]T-3.5'!K18</f>
        <v>20.557971014492754</v>
      </c>
      <c r="L16" s="42">
        <f>('[1]T-3.8'!N17+'[1]T-3.8'!Q17)/'[1]T-3.5'!N18</f>
        <v>15.128378378378379</v>
      </c>
      <c r="M16" s="43"/>
      <c r="N16" s="46" t="s">
        <v>34</v>
      </c>
    </row>
    <row r="17" spans="1:14" s="45" customFormat="1" ht="16.5" customHeight="1">
      <c r="A17" s="47"/>
      <c r="B17" s="40" t="s">
        <v>35</v>
      </c>
      <c r="C17" s="40"/>
      <c r="D17" s="41"/>
      <c r="E17" s="42">
        <f>'[1]T-3.8'!E18/'[1]T-3.3'!E19</f>
        <v>28.361742424242426</v>
      </c>
      <c r="F17" s="42">
        <f>'[1]T-3.8'!H18/'[1]T-3.3'!O19</f>
        <v>26.421052631578949</v>
      </c>
      <c r="G17" s="42">
        <f>'[1]T-3.8'!K18/'[1]T-3.3'!Q19</f>
        <v>23.193650793650793</v>
      </c>
      <c r="H17" s="42">
        <f>('[1]T-3.8'!N18+'[1]T-3.8'!Q18)/'[1]T-3.3'!S19</f>
        <v>43.720338983050844</v>
      </c>
      <c r="I17" s="42">
        <f>'[1]T-3.8'!E18/'[1]T-3.5'!E19</f>
        <v>25.295608108108109</v>
      </c>
      <c r="J17" s="42">
        <f>'[1]T-3.8'!H18/'[1]T-3.5'!H19</f>
        <v>76.060606060606062</v>
      </c>
      <c r="K17" s="42">
        <f>'[1]T-3.8'!K18/'[1]T-3.5'!K19</f>
        <v>26.280575539568346</v>
      </c>
      <c r="L17" s="42">
        <f>('[1]T-3.8'!N18+'[1]T-3.8'!Q18)/'[1]T-3.5'!N19</f>
        <v>18.966911764705884</v>
      </c>
      <c r="M17" s="43"/>
      <c r="N17" s="46" t="s">
        <v>36</v>
      </c>
    </row>
    <row r="18" spans="1:14" s="45" customFormat="1" ht="16.5" customHeight="1">
      <c r="A18" s="47"/>
      <c r="B18" s="40" t="s">
        <v>37</v>
      </c>
      <c r="C18" s="40"/>
      <c r="D18" s="41"/>
      <c r="E18" s="42">
        <f>'[1]T-3.8'!E19/'[1]T-3.3'!E20</f>
        <v>20.093851132686083</v>
      </c>
      <c r="F18" s="42">
        <f>'[1]T-3.8'!H19/'[1]T-3.3'!O20</f>
        <v>16.830065359477125</v>
      </c>
      <c r="G18" s="42">
        <f>'[1]T-3.8'!K19/'[1]T-3.3'!Q20</f>
        <v>15.2</v>
      </c>
      <c r="H18" s="42">
        <f>('[1]T-3.8'!N19+'[1]T-3.8'!Q19)/'[1]T-3.3'!S20</f>
        <v>39.591954022988503</v>
      </c>
      <c r="I18" s="42">
        <f>'[1]T-3.8'!E19/'[1]T-3.5'!E20</f>
        <v>18.442574257425743</v>
      </c>
      <c r="J18" s="42">
        <f>'[1]T-3.8'!H19/'[1]T-3.5'!H20</f>
        <v>45.982142857142854</v>
      </c>
      <c r="K18" s="42">
        <f>'[1]T-3.8'!K19/'[1]T-3.5'!K20</f>
        <v>19.2</v>
      </c>
      <c r="L18" s="42">
        <f>('[1]T-3.8'!N19+'[1]T-3.8'!Q19)/'[1]T-3.5'!N20</f>
        <v>14.472689075630251</v>
      </c>
      <c r="M18" s="43"/>
      <c r="N18" s="46" t="s">
        <v>38</v>
      </c>
    </row>
    <row r="19" spans="1:14" s="45" customFormat="1" ht="16.5" customHeight="1">
      <c r="A19" s="47"/>
      <c r="B19" s="40" t="s">
        <v>39</v>
      </c>
      <c r="C19" s="40"/>
      <c r="D19" s="41"/>
      <c r="E19" s="42">
        <f>'[1]T-3.8'!E20/'[1]T-3.3'!E21</f>
        <v>19.086455331412104</v>
      </c>
      <c r="F19" s="42">
        <f>'[1]T-3.8'!H20/'[1]T-3.3'!O21</f>
        <v>16.35483870967742</v>
      </c>
      <c r="G19" s="42">
        <f>'[1]T-3.8'!K20/'[1]T-3.3'!Q21</f>
        <v>15.417777777777777</v>
      </c>
      <c r="H19" s="42">
        <f>('[1]T-3.8'!N20+'[1]T-3.8'!Q20)/'[1]T-3.3'!S21</f>
        <v>35.666666666666664</v>
      </c>
      <c r="I19" s="42">
        <f>'[1]T-3.8'!E20/'[1]T-3.5'!E21</f>
        <v>20.06969696969697</v>
      </c>
      <c r="J19" s="42">
        <f>'[1]T-3.8'!H20/'[1]T-3.5'!H21</f>
        <v>56.333333333333336</v>
      </c>
      <c r="K19" s="42">
        <f>'[1]T-3.8'!K20/'[1]T-3.5'!K21</f>
        <v>22.237179487179485</v>
      </c>
      <c r="L19" s="42">
        <f>('[1]T-3.8'!N20+'[1]T-3.8'!Q20)/'[1]T-3.5'!N21</f>
        <v>13.717948717948717</v>
      </c>
      <c r="M19" s="43"/>
      <c r="N19" s="44" t="s">
        <v>40</v>
      </c>
    </row>
    <row r="20" spans="1:14" s="45" customFormat="1" ht="16.5" customHeight="1">
      <c r="A20" s="47"/>
      <c r="B20" s="40" t="s">
        <v>41</v>
      </c>
      <c r="C20" s="40"/>
      <c r="D20" s="41"/>
      <c r="E20" s="42">
        <f>'[1]T-3.8'!E21/'[1]T-3.3'!E22</f>
        <v>21.633116883116884</v>
      </c>
      <c r="F20" s="42">
        <f>'[1]T-3.8'!H21/'[1]T-3.3'!O22</f>
        <v>18.172413793103448</v>
      </c>
      <c r="G20" s="42">
        <f>'[1]T-3.8'!K21/'[1]T-3.3'!Q22</f>
        <v>18.662790697674417</v>
      </c>
      <c r="H20" s="42">
        <f>('[1]T-3.8'!N21+'[1]T-3.8'!Q21)/'[1]T-3.3'!S22</f>
        <v>30.756410256410255</v>
      </c>
      <c r="I20" s="42">
        <f>'[1]T-3.8'!E21/'[1]T-3.5'!E22</f>
        <v>19.31304347826087</v>
      </c>
      <c r="J20" s="42">
        <f>'[1]T-3.8'!H21/'[1]T-3.5'!H22</f>
        <v>52.7</v>
      </c>
      <c r="K20" s="42">
        <f>'[1]T-3.8'!K21/'[1]T-3.5'!K22</f>
        <v>17.833333333333332</v>
      </c>
      <c r="L20" s="42">
        <f>('[1]T-3.8'!N21+'[1]T-3.8'!Q21)/'[1]T-3.5'!N22</f>
        <v>16.776223776223777</v>
      </c>
      <c r="M20" s="43"/>
      <c r="N20" s="51" t="s">
        <v>42</v>
      </c>
    </row>
    <row r="21" spans="1:14" s="33" customFormat="1" ht="21" customHeight="1">
      <c r="A21" s="34" t="s">
        <v>43</v>
      </c>
      <c r="B21" s="34"/>
      <c r="C21" s="34"/>
      <c r="D21" s="35"/>
      <c r="E21" s="36">
        <f>'[1]T-3.8'!E22/'[1]T-3.3'!E23</f>
        <v>19.562734472696956</v>
      </c>
      <c r="F21" s="36">
        <f>'[1]T-3.8'!H22/'[1]T-3.3'!O23</f>
        <v>17.602272727272727</v>
      </c>
      <c r="G21" s="36">
        <f>'[1]T-3.8'!K22/'[1]T-3.3'!Q23</f>
        <v>17.228399196249164</v>
      </c>
      <c r="H21" s="36">
        <f>('[1]T-3.8'!N22+'[1]T-3.8'!Q22)/'[1]T-3.3'!S23</f>
        <v>28.892703862660944</v>
      </c>
      <c r="I21" s="36">
        <f>'[1]T-3.8'!E22/'[1]T-3.5'!E23</f>
        <v>17.65650865312265</v>
      </c>
      <c r="J21" s="36">
        <f>'[1]T-3.8'!H22/'[1]T-3.5'!H23</f>
        <v>19.55808080808081</v>
      </c>
      <c r="K21" s="36">
        <f>'[1]T-3.8'!K22/'[1]T-3.5'!K23</f>
        <v>20.205813040062843</v>
      </c>
      <c r="L21" s="36">
        <f>('[1]T-3.8'!N22+'[1]T-3.8'!Q22)/'[1]T-3.5'!N23</f>
        <v>13.894736842105264</v>
      </c>
      <c r="M21" s="37"/>
      <c r="N21" s="52" t="s">
        <v>44</v>
      </c>
    </row>
    <row r="22" spans="1:14" s="45" customFormat="1" ht="16.5" customHeight="1">
      <c r="A22" s="53"/>
      <c r="B22" s="54" t="s">
        <v>45</v>
      </c>
      <c r="C22" s="54"/>
      <c r="D22" s="55"/>
      <c r="E22" s="42">
        <f>'[1]T-3.8'!E23/'[1]T-3.3'!E24</f>
        <v>20.306487695749439</v>
      </c>
      <c r="F22" s="42">
        <f>'[1]T-3.8'!H23/'[1]T-3.3'!O24</f>
        <v>19.924855491329481</v>
      </c>
      <c r="G22" s="42">
        <f>'[1]T-3.8'!K23/'[1]T-3.3'!Q24</f>
        <v>18.970123022847101</v>
      </c>
      <c r="H22" s="42">
        <f>('[1]T-3.8'!N23+'[1]T-3.8'!Q23)/'[1]T-3.3'!S24</f>
        <v>25.743421052631579</v>
      </c>
      <c r="I22" s="42">
        <f>'[1]T-3.8'!E23/'[1]T-3.5'!E24</f>
        <v>18.792960662525878</v>
      </c>
      <c r="J22" s="42">
        <f>'[1]T-3.8'!H23/'[1]T-3.5'!H24</f>
        <v>22.529411764705884</v>
      </c>
      <c r="K22" s="42">
        <f>'[1]T-3.8'!K23/'[1]T-3.5'!K24</f>
        <v>21.123287671232877</v>
      </c>
      <c r="L22" s="42">
        <f>('[1]T-3.8'!N23+'[1]T-3.8'!Q23)/'[1]T-3.5'!N24</f>
        <v>13.30952380952381</v>
      </c>
      <c r="M22" s="43"/>
      <c r="N22" s="56" t="s">
        <v>46</v>
      </c>
    </row>
    <row r="23" spans="1:14" s="45" customFormat="1" ht="16.5" customHeight="1">
      <c r="A23" s="53"/>
      <c r="B23" s="54" t="s">
        <v>47</v>
      </c>
      <c r="C23" s="54"/>
      <c r="D23" s="55"/>
      <c r="E23" s="42">
        <f>'[1]T-3.8'!E24/'[1]T-3.3'!E25</f>
        <v>18.375</v>
      </c>
      <c r="F23" s="42">
        <f>'[1]T-3.8'!H24/'[1]T-3.3'!O25</f>
        <v>15.870967741935484</v>
      </c>
      <c r="G23" s="42">
        <f>'[1]T-3.8'!K24/'[1]T-3.3'!Q25</f>
        <v>16.272727272727273</v>
      </c>
      <c r="H23" s="42">
        <f>('[1]T-3.8'!N24+'[1]T-3.8'!Q24)/'[1]T-3.3'!S25</f>
        <v>29.365384615384617</v>
      </c>
      <c r="I23" s="42">
        <f>'[1]T-3.8'!E24/'[1]T-3.5'!E25</f>
        <v>19.837370242214533</v>
      </c>
      <c r="J23" s="42">
        <f>'[1]T-3.8'!H24/'[1]T-3.5'!H25</f>
        <v>22.88372093023256</v>
      </c>
      <c r="K23" s="42">
        <f>'[1]T-3.8'!K24/'[1]T-3.5'!K25</f>
        <v>22.851063829787233</v>
      </c>
      <c r="L23" s="42">
        <f>('[1]T-3.8'!N24+'[1]T-3.8'!Q24)/'[1]T-3.5'!N25</f>
        <v>15.424242424242424</v>
      </c>
      <c r="M23" s="43"/>
      <c r="N23" s="57" t="s">
        <v>48</v>
      </c>
    </row>
    <row r="24" spans="1:14" s="45" customFormat="1" ht="16.5" customHeight="1">
      <c r="A24" s="53"/>
      <c r="B24" s="54" t="s">
        <v>49</v>
      </c>
      <c r="C24" s="54"/>
      <c r="D24" s="55"/>
      <c r="E24" s="42">
        <f>'[1]T-3.8'!E25/'[1]T-3.3'!E26</f>
        <v>20.06530612244898</v>
      </c>
      <c r="F24" s="42">
        <f>'[1]T-3.8'!H25/'[1]T-3.3'!O26</f>
        <v>19.05</v>
      </c>
      <c r="G24" s="42">
        <f>'[1]T-3.8'!K25/'[1]T-3.3'!Q26</f>
        <v>16.493055555555557</v>
      </c>
      <c r="H24" s="42">
        <f>('[1]T-3.8'!N25+'[1]T-3.8'!Q25)/'[1]T-3.3'!S26</f>
        <v>29.16393442622951</v>
      </c>
      <c r="I24" s="42">
        <f>'[1]T-3.8'!E25/'[1]T-3.5'!E26</f>
        <v>18.073529411764707</v>
      </c>
      <c r="J24" s="42">
        <f>'[1]T-3.8'!H25/'[1]T-3.5'!H26</f>
        <v>23.09090909090909</v>
      </c>
      <c r="K24" s="42">
        <f>'[1]T-3.8'!K25/'[1]T-3.5'!K26</f>
        <v>20.474137931034484</v>
      </c>
      <c r="L24" s="42">
        <f>('[1]T-3.8'!N25+'[1]T-3.8'!Q25)/'[1]T-3.5'!N26</f>
        <v>14.581967213114755</v>
      </c>
      <c r="M24" s="43"/>
      <c r="N24" s="57" t="s">
        <v>50</v>
      </c>
    </row>
    <row r="25" spans="1:14" s="45" customFormat="1" ht="16.5" customHeight="1">
      <c r="A25" s="53"/>
      <c r="B25" s="54" t="s">
        <v>51</v>
      </c>
      <c r="C25" s="54"/>
      <c r="D25" s="55"/>
      <c r="E25" s="42">
        <f>'[1]T-3.8'!E26/'[1]T-3.3'!E27</f>
        <v>19.679117147707981</v>
      </c>
      <c r="F25" s="42">
        <f>'[1]T-3.8'!H26/'[1]T-3.3'!O27</f>
        <v>15.852941176470589</v>
      </c>
      <c r="G25" s="42">
        <f>'[1]T-3.8'!K26/'[1]T-3.3'!Q27</f>
        <v>15.609065155807366</v>
      </c>
      <c r="H25" s="42">
        <f>('[1]T-3.8'!N26+'[1]T-3.8'!Q26)/'[1]T-3.3'!S27</f>
        <v>33.313432835820898</v>
      </c>
      <c r="I25" s="42">
        <f>'[1]T-3.8'!E26/'[1]T-3.5'!E27</f>
        <v>15.092447916666666</v>
      </c>
      <c r="J25" s="42">
        <f>'[1]T-3.8'!H26/'[1]T-3.5'!H27</f>
        <v>14.567567567567568</v>
      </c>
      <c r="K25" s="42">
        <f>'[1]T-3.8'!K26/'[1]T-3.5'!K27</f>
        <v>17.058823529411764</v>
      </c>
      <c r="L25" s="42">
        <f>('[1]T-3.8'!N26+'[1]T-3.8'!Q26)/'[1]T-3.5'!N27</f>
        <v>13.405405405405405</v>
      </c>
      <c r="M25" s="43"/>
      <c r="N25" s="58" t="s">
        <v>52</v>
      </c>
    </row>
    <row r="26" spans="1:14" s="61" customFormat="1" ht="16.5" customHeight="1">
      <c r="A26" s="53"/>
      <c r="B26" s="59" t="s">
        <v>53</v>
      </c>
      <c r="C26" s="59"/>
      <c r="D26" s="60"/>
      <c r="E26" s="42">
        <f>'[1]T-3.8'!E27/'[1]T-3.3'!E28</f>
        <v>18.208913649025071</v>
      </c>
      <c r="F26" s="42">
        <f>'[1]T-3.8'!H27/'[1]T-3.3'!O28</f>
        <v>14.841269841269842</v>
      </c>
      <c r="G26" s="42">
        <f>'[1]T-3.8'!K27/'[1]T-3.3'!Q28</f>
        <v>16.685589519650655</v>
      </c>
      <c r="H26" s="42">
        <f>('[1]T-3.8'!N27+'[1]T-3.8'!Q27)/'[1]T-3.3'!S28</f>
        <v>26.582089552238806</v>
      </c>
      <c r="I26" s="42">
        <f>'[1]T-3.8'!E27/'[1]T-3.5'!E28</f>
        <v>18.008264462809919</v>
      </c>
      <c r="J26" s="42">
        <f>'[1]T-3.8'!H27/'[1]T-3.5'!H28</f>
        <v>16.696428571428573</v>
      </c>
      <c r="K26" s="42">
        <f>'[1]T-3.8'!K27/'[1]T-3.5'!K28</f>
        <v>20.994505494505493</v>
      </c>
      <c r="L26" s="42">
        <f>('[1]T-3.8'!N27+'[1]T-3.8'!Q27)/'[1]T-3.5'!N28</f>
        <v>14.71900826446281</v>
      </c>
      <c r="M26" s="43"/>
      <c r="N26" s="58" t="s">
        <v>54</v>
      </c>
    </row>
    <row r="27" spans="1:14" ht="16.5" customHeight="1">
      <c r="A27" s="62"/>
      <c r="B27" s="63"/>
      <c r="C27" s="63"/>
      <c r="D27" s="63"/>
      <c r="E27" s="64"/>
      <c r="F27" s="64"/>
      <c r="G27" s="64"/>
      <c r="H27" s="64"/>
      <c r="I27" s="64"/>
      <c r="J27" s="64"/>
      <c r="K27" s="64"/>
      <c r="L27" s="64"/>
      <c r="M27" s="64"/>
      <c r="N27" s="64"/>
    </row>
    <row r="28" spans="1:14" ht="16.5" customHeight="1">
      <c r="A28" s="62"/>
      <c r="B28" s="63"/>
      <c r="C28" s="63"/>
      <c r="D28" s="63"/>
      <c r="E28" s="64"/>
      <c r="F28" s="64"/>
      <c r="G28" s="64"/>
      <c r="H28" s="64"/>
      <c r="I28" s="64"/>
      <c r="J28" s="64"/>
      <c r="K28" s="64"/>
      <c r="L28" s="64"/>
      <c r="M28" s="64"/>
      <c r="N28" s="64"/>
    </row>
    <row r="29" spans="1:14" ht="16.5" customHeight="1">
      <c r="A29" s="62"/>
      <c r="B29" s="63"/>
      <c r="C29" s="63"/>
      <c r="D29" s="63"/>
      <c r="E29" s="64"/>
      <c r="F29" s="64"/>
      <c r="G29" s="64"/>
      <c r="H29" s="64"/>
      <c r="I29" s="64"/>
      <c r="J29" s="64"/>
      <c r="K29" s="64"/>
      <c r="L29" s="64"/>
      <c r="M29" s="64"/>
      <c r="N29" s="64"/>
    </row>
    <row r="30" spans="1:14" s="1" customFormat="1">
      <c r="B30" s="1" t="s">
        <v>0</v>
      </c>
      <c r="C30" s="2">
        <v>3.9</v>
      </c>
      <c r="D30" s="1" t="s">
        <v>55</v>
      </c>
    </row>
    <row r="31" spans="1:14" s="3" customFormat="1" ht="18.75">
      <c r="B31" s="3" t="s">
        <v>2</v>
      </c>
      <c r="C31" s="4">
        <v>3.9</v>
      </c>
      <c r="D31" s="3" t="s">
        <v>56</v>
      </c>
    </row>
    <row r="32" spans="1:14" s="3" customFormat="1" ht="3.75" customHeight="1">
      <c r="C32" s="65"/>
    </row>
    <row r="33" spans="1:14">
      <c r="A33" s="66" t="s">
        <v>4</v>
      </c>
      <c r="B33" s="67"/>
      <c r="C33" s="67"/>
      <c r="D33" s="68"/>
      <c r="E33" s="9" t="s">
        <v>5</v>
      </c>
      <c r="F33" s="6"/>
      <c r="G33" s="6"/>
      <c r="H33" s="10"/>
      <c r="I33" s="9" t="s">
        <v>6</v>
      </c>
      <c r="J33" s="6"/>
      <c r="K33" s="6"/>
      <c r="L33" s="6"/>
      <c r="M33" s="11" t="s">
        <v>7</v>
      </c>
      <c r="N33" s="12"/>
    </row>
    <row r="34" spans="1:14">
      <c r="A34" s="69"/>
      <c r="B34" s="69"/>
      <c r="C34" s="69"/>
      <c r="D34" s="70"/>
      <c r="E34" s="15" t="s">
        <v>8</v>
      </c>
      <c r="F34" s="16"/>
      <c r="G34" s="16"/>
      <c r="H34" s="17"/>
      <c r="I34" s="15" t="s">
        <v>9</v>
      </c>
      <c r="J34" s="16"/>
      <c r="K34" s="16"/>
      <c r="L34" s="16"/>
      <c r="M34" s="18"/>
      <c r="N34" s="19"/>
    </row>
    <row r="35" spans="1:14">
      <c r="A35" s="69"/>
      <c r="B35" s="69"/>
      <c r="C35" s="69"/>
      <c r="D35" s="70"/>
      <c r="E35" s="20" t="s">
        <v>10</v>
      </c>
      <c r="F35" s="21" t="s">
        <v>11</v>
      </c>
      <c r="G35" s="21" t="s">
        <v>12</v>
      </c>
      <c r="H35" s="21" t="s">
        <v>13</v>
      </c>
      <c r="I35" s="20" t="s">
        <v>10</v>
      </c>
      <c r="J35" s="21" t="s">
        <v>11</v>
      </c>
      <c r="K35" s="21" t="s">
        <v>12</v>
      </c>
      <c r="L35" s="21" t="s">
        <v>13</v>
      </c>
      <c r="M35" s="18"/>
      <c r="N35" s="19"/>
    </row>
    <row r="36" spans="1:14">
      <c r="A36" s="69"/>
      <c r="B36" s="69"/>
      <c r="C36" s="69"/>
      <c r="D36" s="70"/>
      <c r="E36" s="24" t="s">
        <v>14</v>
      </c>
      <c r="F36" s="24" t="s">
        <v>15</v>
      </c>
      <c r="G36" s="25" t="s">
        <v>16</v>
      </c>
      <c r="H36" s="25" t="s">
        <v>17</v>
      </c>
      <c r="I36" s="24" t="s">
        <v>14</v>
      </c>
      <c r="J36" s="24" t="s">
        <v>15</v>
      </c>
      <c r="K36" s="25" t="s">
        <v>16</v>
      </c>
      <c r="L36" s="25" t="s">
        <v>17</v>
      </c>
      <c r="M36" s="26"/>
      <c r="N36" s="27"/>
    </row>
    <row r="37" spans="1:14" s="33" customFormat="1" ht="21" customHeight="1">
      <c r="A37" s="71" t="s">
        <v>57</v>
      </c>
      <c r="B37" s="71"/>
      <c r="C37" s="71"/>
      <c r="D37" s="72"/>
      <c r="E37" s="30">
        <f>'[1]T-3.8'!E36/'[1]T-3.3'!E38</f>
        <v>30.178024300052826</v>
      </c>
      <c r="F37" s="30">
        <f>'[1]T-3.8'!H36/'[1]T-3.3'!O38</f>
        <v>16.265463917525775</v>
      </c>
      <c r="G37" s="73">
        <f>'[1]T-3.8'!K36/'[1]T-3.3'!Q38</f>
        <v>17.210622710622712</v>
      </c>
      <c r="H37" s="30">
        <f>('[1]T-3.8'!N36+'[1]T-3.8'!Q36)/'[1]T-3.3'!S38</f>
        <v>77.535108958837768</v>
      </c>
      <c r="I37" s="30">
        <f>'[1]T-3.8'!E36/'[1]T-3.5'!E38</f>
        <v>25.434995547640249</v>
      </c>
      <c r="J37" s="30">
        <f>'[1]T-3.8'!H36/'[1]T-3.5'!H38</f>
        <v>14.710955710955711</v>
      </c>
      <c r="K37" s="30">
        <f>'[1]T-3.8'!K36/'[1]T-3.5'!K38</f>
        <v>16.413973799126637</v>
      </c>
      <c r="L37" s="30">
        <f>('[1]T-3.8'!N36+'[1]T-3.8'!Q36)/'[1]T-3.5'!N38</f>
        <v>48.88854961832061</v>
      </c>
      <c r="M37" s="37"/>
      <c r="N37" s="74" t="s">
        <v>58</v>
      </c>
    </row>
    <row r="38" spans="1:14" s="45" customFormat="1" ht="16.5" customHeight="1">
      <c r="A38" s="75"/>
      <c r="B38" s="40" t="s">
        <v>59</v>
      </c>
      <c r="C38" s="40"/>
      <c r="D38" s="41"/>
      <c r="E38" s="76">
        <f>'[1]T-3.8'!E37/'[1]T-3.3'!E39</f>
        <v>41.909558067831448</v>
      </c>
      <c r="F38" s="76">
        <f>'[1]T-3.8'!H37/'[1]T-3.3'!O39</f>
        <v>18.177033492822968</v>
      </c>
      <c r="G38" s="77">
        <f>'[1]T-3.8'!K37/'[1]T-3.3'!Q39</f>
        <v>20.034416826003824</v>
      </c>
      <c r="H38" s="76">
        <f>('[1]T-3.8'!N37+'[1]T-3.8'!Q37)/'[1]T-3.3'!S39</f>
        <v>109.96265560165975</v>
      </c>
      <c r="I38" s="76">
        <f>'[1]T-3.8'!E37/'[1]T-3.5'!E39</f>
        <v>30.408650260999256</v>
      </c>
      <c r="J38" s="76">
        <f>'[1]T-3.8'!H37/'[1]T-3.5'!H39</f>
        <v>12.137380191693291</v>
      </c>
      <c r="K38" s="76">
        <f>'[1]T-3.8'!K37/'[1]T-3.5'!K39</f>
        <v>18.190972222222221</v>
      </c>
      <c r="L38" s="76">
        <f>('[1]T-3.8'!N37+'[1]T-3.8'!Q37)/'[1]T-3.5'!N39</f>
        <v>60.921839080459769</v>
      </c>
      <c r="M38" s="43"/>
      <c r="N38" s="51" t="s">
        <v>60</v>
      </c>
    </row>
    <row r="39" spans="1:14" s="45" customFormat="1" ht="16.5" customHeight="1">
      <c r="A39" s="75"/>
      <c r="B39" s="40" t="s">
        <v>61</v>
      </c>
      <c r="C39" s="40"/>
      <c r="D39" s="41"/>
      <c r="E39" s="76">
        <f>'[1]T-3.8'!E38/'[1]T-3.3'!E40</f>
        <v>16.032454361054768</v>
      </c>
      <c r="F39" s="76">
        <f>'[1]T-3.8'!H38/'[1]T-3.3'!O40</f>
        <v>13.058823529411764</v>
      </c>
      <c r="G39" s="77">
        <f>'[1]T-3.8'!K38/'[1]T-3.3'!Q40</f>
        <v>13.551282051282051</v>
      </c>
      <c r="H39" s="76">
        <f>('[1]T-3.8'!N38+'[1]T-3.8'!Q38)/'[1]T-3.3'!S40</f>
        <v>29.670886075949365</v>
      </c>
      <c r="I39" s="76">
        <f>'[1]T-3.8'!E38/'[1]T-3.5'!E40</f>
        <v>16.852878464818762</v>
      </c>
      <c r="J39" s="76">
        <f>'[1]T-3.8'!H38/'[1]T-3.5'!H40</f>
        <v>26.64</v>
      </c>
      <c r="K39" s="76">
        <f>'[1]T-3.8'!K38/'[1]T-3.5'!K40</f>
        <v>13.551282051282051</v>
      </c>
      <c r="L39" s="76">
        <f>('[1]T-3.8'!N38+'[1]T-3.8'!Q38)/'[1]T-3.5'!N40</f>
        <v>21.906542056074766</v>
      </c>
      <c r="M39" s="43"/>
      <c r="N39" s="51" t="s">
        <v>62</v>
      </c>
    </row>
    <row r="40" spans="1:14" s="45" customFormat="1" ht="17.25" customHeight="1">
      <c r="A40" s="75"/>
      <c r="B40" s="40" t="s">
        <v>63</v>
      </c>
      <c r="C40" s="40"/>
      <c r="D40" s="41"/>
      <c r="E40" s="76">
        <f>'[1]T-3.8'!E39/'[1]T-3.3'!E41</f>
        <v>19.454545454545453</v>
      </c>
      <c r="F40" s="76">
        <f>'[1]T-3.8'!H39/'[1]T-3.3'!O41</f>
        <v>15.714285714285714</v>
      </c>
      <c r="G40" s="77">
        <f>'[1]T-3.8'!K39/'[1]T-3.3'!Q41</f>
        <v>17.095652173913045</v>
      </c>
      <c r="H40" s="76">
        <f>('[1]T-3.8'!N39+'[1]T-3.8'!Q39)/'[1]T-3.3'!S41</f>
        <v>26.271186440677965</v>
      </c>
      <c r="I40" s="76">
        <f>'[1]T-3.8'!E39/'[1]T-3.5'!E41</f>
        <v>20.4321608040201</v>
      </c>
      <c r="J40" s="76">
        <f>'[1]T-3.8'!H39/'[1]T-3.5'!H41</f>
        <v>28.94736842105263</v>
      </c>
      <c r="K40" s="76">
        <f>'[1]T-3.8'!K39/'[1]T-3.5'!K41</f>
        <v>17.095652173913045</v>
      </c>
      <c r="L40" s="76">
        <f>('[1]T-3.8'!N39+'[1]T-3.8'!Q39)/'[1]T-3.5'!N41</f>
        <v>23.846153846153847</v>
      </c>
      <c r="M40" s="43"/>
      <c r="N40" s="51" t="s">
        <v>64</v>
      </c>
    </row>
    <row r="41" spans="1:14" s="45" customFormat="1" ht="17.25" customHeight="1">
      <c r="A41" s="75"/>
      <c r="B41" s="40" t="s">
        <v>65</v>
      </c>
      <c r="C41" s="40"/>
      <c r="D41" s="41"/>
      <c r="E41" s="76">
        <f>'[1]T-3.8'!E40/'[1]T-3.3'!E42</f>
        <v>20.087155963302752</v>
      </c>
      <c r="F41" s="76">
        <f>'[1]T-3.8'!H40/'[1]T-3.3'!O42</f>
        <v>15</v>
      </c>
      <c r="G41" s="77">
        <f>'[1]T-3.8'!K40/'[1]T-3.3'!Q42</f>
        <v>14.943661971830986</v>
      </c>
      <c r="H41" s="76">
        <f>('[1]T-3.8'!N40+'[1]T-3.8'!Q40)/'[1]T-3.3'!S42</f>
        <v>47.852941176470587</v>
      </c>
      <c r="I41" s="76">
        <f>'[1]T-3.8'!E40/'[1]T-3.5'!E42</f>
        <v>18.476793248945146</v>
      </c>
      <c r="J41" s="76">
        <f>'[1]T-3.8'!H40/'[1]T-3.5'!H42</f>
        <v>13.404255319148936</v>
      </c>
      <c r="K41" s="76">
        <f>'[1]T-3.8'!K40/'[1]T-3.5'!K42</f>
        <v>14.943661971830986</v>
      </c>
      <c r="L41" s="76">
        <f>('[1]T-3.8'!N40+'[1]T-3.8'!Q40)/'[1]T-3.5'!N42</f>
        <v>33.895833333333336</v>
      </c>
      <c r="M41" s="43"/>
      <c r="N41" s="51" t="s">
        <v>66</v>
      </c>
    </row>
    <row r="42" spans="1:14" s="33" customFormat="1" ht="21" customHeight="1">
      <c r="A42" s="78" t="s">
        <v>67</v>
      </c>
      <c r="B42" s="52"/>
      <c r="C42" s="79"/>
      <c r="D42" s="80"/>
      <c r="E42" s="36">
        <f>'[1]T-3.8'!E41/'[1]T-3.3'!E43</f>
        <v>21.343446601941746</v>
      </c>
      <c r="F42" s="36">
        <f>'[1]T-3.8'!H41/'[1]T-3.3'!O43</f>
        <v>16.307001795332138</v>
      </c>
      <c r="G42" s="81">
        <f>'[1]T-3.8'!K41/'[1]T-3.3'!Q43</f>
        <v>19.339816315505132</v>
      </c>
      <c r="H42" s="36">
        <f>('[1]T-3.8'!N41+'[1]T-3.8'!Q41)/'[1]T-3.3'!S43</f>
        <v>35.16554054054054</v>
      </c>
      <c r="I42" s="36">
        <f>'[1]T-3.8'!E41/'[1]T-3.5'!E43</f>
        <v>21.005673335323976</v>
      </c>
      <c r="J42" s="36">
        <f>'[1]T-3.8'!H41/'[1]T-3.5'!H43</f>
        <v>15.265546218487396</v>
      </c>
      <c r="K42" s="36">
        <f>'[1]T-3.8'!K41/'[1]T-3.5'!K43</f>
        <v>20.561746122917864</v>
      </c>
      <c r="L42" s="36">
        <f>('[1]T-3.8'!N41+'[1]T-3.8'!Q41)/'[1]T-3.5'!N43</f>
        <v>31.289579158316634</v>
      </c>
      <c r="M42" s="43"/>
      <c r="N42" s="82" t="s">
        <v>68</v>
      </c>
    </row>
    <row r="43" spans="1:14" s="45" customFormat="1" ht="16.5" customHeight="1">
      <c r="A43" s="75"/>
      <c r="B43" s="83" t="s">
        <v>69</v>
      </c>
      <c r="C43" s="53"/>
      <c r="D43" s="84"/>
      <c r="E43" s="76">
        <f>'[1]T-3.8'!E42/'[1]T-3.3'!E44</f>
        <v>21.936069455406471</v>
      </c>
      <c r="F43" s="76">
        <f>'[1]T-3.8'!H42/'[1]T-3.3'!O44</f>
        <v>15.434343434343434</v>
      </c>
      <c r="G43" s="77">
        <f>'[1]T-3.8'!K42/'[1]T-3.3'!Q44</f>
        <v>19.336705202312139</v>
      </c>
      <c r="H43" s="76">
        <f>('[1]T-3.8'!N42+'[1]T-3.8'!Q42)/'[1]T-3.3'!S44</f>
        <v>29.618037135278513</v>
      </c>
      <c r="I43" s="76">
        <f>'[1]T-3.8'!E42/'[1]T-3.5'!E44</f>
        <v>19.98058950395399</v>
      </c>
      <c r="J43" s="76">
        <f>'[1]T-3.8'!H42/'[1]T-3.5'!H44</f>
        <v>12.949152542372881</v>
      </c>
      <c r="K43" s="76">
        <f>'[1]T-3.8'!K42/'[1]T-3.5'!K44</f>
        <v>19.336705202312139</v>
      </c>
      <c r="L43" s="76">
        <f>('[1]T-3.8'!N42+'[1]T-3.8'!Q42)/'[1]T-3.5'!N44</f>
        <v>24.379912663755459</v>
      </c>
      <c r="M43" s="37"/>
      <c r="N43" s="85" t="s">
        <v>70</v>
      </c>
    </row>
    <row r="44" spans="1:14" s="45" customFormat="1" ht="16.5" customHeight="1">
      <c r="A44" s="75"/>
      <c r="B44" s="83" t="s">
        <v>71</v>
      </c>
      <c r="C44" s="53"/>
      <c r="D44" s="84"/>
      <c r="E44" s="76">
        <f>'[1]T-3.8'!E43/'[1]T-3.3'!E45</f>
        <v>17.392344497607656</v>
      </c>
      <c r="F44" s="76">
        <f>'[1]T-3.8'!H43/'[1]T-3.3'!O45</f>
        <v>11.707317073170731</v>
      </c>
      <c r="G44" s="77">
        <f>'[1]T-3.8'!K43/'[1]T-3.3'!Q45</f>
        <v>15.022727272727273</v>
      </c>
      <c r="H44" s="76">
        <f>('[1]T-3.8'!N43+'[1]T-3.8'!Q43)/'[1]T-3.3'!S45</f>
        <v>57.416666666666664</v>
      </c>
      <c r="I44" s="76">
        <f>'[1]T-3.8'!E43/'[1]T-3.5'!E45</f>
        <v>20.421348314606742</v>
      </c>
      <c r="J44" s="76">
        <f>'[1]T-3.8'!H43/'[1]T-3.5'!H45</f>
        <v>11.707317073170731</v>
      </c>
      <c r="K44" s="76">
        <f>'[1]T-3.8'!K43/'[1]T-3.5'!K45</f>
        <v>21.554347826086957</v>
      </c>
      <c r="L44" s="76">
        <f>('[1]T-3.8'!N43+'[1]T-3.8'!Q43)/'[1]T-3.5'!N45</f>
        <v>45.93333333333333</v>
      </c>
      <c r="M44" s="43"/>
      <c r="N44" s="85" t="s">
        <v>72</v>
      </c>
    </row>
    <row r="45" spans="1:14" s="45" customFormat="1" ht="16.5" customHeight="1">
      <c r="A45" s="75"/>
      <c r="B45" s="83" t="s">
        <v>73</v>
      </c>
      <c r="C45" s="53"/>
      <c r="D45" s="84"/>
      <c r="E45" s="76">
        <f>'[1]T-3.8'!E44/'[1]T-3.3'!E46</f>
        <v>21.53956834532374</v>
      </c>
      <c r="F45" s="76">
        <f>'[1]T-3.8'!H44/'[1]T-3.3'!O46</f>
        <v>16.441558441558442</v>
      </c>
      <c r="G45" s="77">
        <f>'[1]T-3.8'!K44/'[1]T-3.3'!Q46</f>
        <v>19.132780082987551</v>
      </c>
      <c r="H45" s="76">
        <f>('[1]T-3.8'!N44+'[1]T-3.8'!Q44)/'[1]T-3.3'!S46</f>
        <v>22.323232323232322</v>
      </c>
      <c r="I45" s="76">
        <f>'[1]T-3.8'!E44/'[1]T-3.5'!E46</f>
        <v>21.960880195599021</v>
      </c>
      <c r="J45" s="76">
        <f>'[1]T-3.8'!H44/'[1]T-3.5'!H46</f>
        <v>16.441558441558442</v>
      </c>
      <c r="K45" s="76">
        <f>'[1]T-3.8'!K44/'[1]T-3.5'!K46</f>
        <v>21.446511627906975</v>
      </c>
      <c r="L45" s="76">
        <f>('[1]T-3.8'!N44+'[1]T-3.8'!Q44)/'[1]T-3.5'!N46</f>
        <v>18.888888888888889</v>
      </c>
      <c r="M45" s="43"/>
      <c r="N45" s="85" t="s">
        <v>74</v>
      </c>
    </row>
    <row r="46" spans="1:14" s="45" customFormat="1" ht="17.25" customHeight="1">
      <c r="A46" s="75"/>
      <c r="B46" s="83" t="s">
        <v>75</v>
      </c>
      <c r="C46" s="53"/>
      <c r="D46" s="84"/>
      <c r="E46" s="76">
        <f>'[1]T-3.8'!E45/'[1]T-3.3'!E47</f>
        <v>20.535104364326376</v>
      </c>
      <c r="F46" s="76">
        <f>'[1]T-3.8'!H45/'[1]T-3.3'!O47</f>
        <v>16.023255813953487</v>
      </c>
      <c r="G46" s="77">
        <f>'[1]T-3.8'!K45/'[1]T-3.3'!Q47</f>
        <v>19.113475177304963</v>
      </c>
      <c r="H46" s="76">
        <f>('[1]T-3.8'!N45+'[1]T-3.8'!Q45)/'[1]T-3.3'!S47</f>
        <v>25.49685534591195</v>
      </c>
      <c r="I46" s="76">
        <f>'[1]T-3.8'!E45/'[1]T-3.5'!E47</f>
        <v>20.418867924528303</v>
      </c>
      <c r="J46" s="76">
        <f>'[1]T-3.8'!H45/'[1]T-3.5'!H47</f>
        <v>16.023255813953487</v>
      </c>
      <c r="K46" s="76">
        <f>'[1]T-3.8'!K45/'[1]T-3.5'!K47</f>
        <v>19.181494661921707</v>
      </c>
      <c r="L46" s="76">
        <f>('[1]T-3.8'!N45+'[1]T-3.8'!Q45)/'[1]T-3.5'!N47</f>
        <v>25.180124223602483</v>
      </c>
      <c r="M46" s="43"/>
      <c r="N46" s="85" t="s">
        <v>76</v>
      </c>
    </row>
    <row r="47" spans="1:14" s="45" customFormat="1" ht="16.5" customHeight="1">
      <c r="A47" s="75"/>
      <c r="B47" s="83" t="s">
        <v>77</v>
      </c>
      <c r="C47" s="53"/>
      <c r="D47" s="84"/>
      <c r="E47" s="76">
        <f>'[1]T-3.8'!E46/'[1]T-3.3'!E48</f>
        <v>22.440353460972016</v>
      </c>
      <c r="F47" s="76">
        <f>'[1]T-3.8'!H46/'[1]T-3.3'!O48</f>
        <v>18.050420168067227</v>
      </c>
      <c r="G47" s="77">
        <f>'[1]T-3.8'!K46/'[1]T-3.3'!Q48</f>
        <v>21.30188679245283</v>
      </c>
      <c r="H47" s="76">
        <f>('[1]T-3.8'!N46+'[1]T-3.8'!Q46)/'[1]T-3.3'!S48</f>
        <v>58.920634920634917</v>
      </c>
      <c r="I47" s="76">
        <f>'[1]T-3.8'!E46/'[1]T-3.5'!E48</f>
        <v>22.775784753363229</v>
      </c>
      <c r="J47" s="76">
        <f>'[1]T-3.8'!H46/'[1]T-3.5'!H48</f>
        <v>18.050420168067227</v>
      </c>
      <c r="K47" s="76">
        <f>'[1]T-3.8'!K46/'[1]T-3.5'!K48</f>
        <v>22.388101983002834</v>
      </c>
      <c r="L47" s="76">
        <f>('[1]T-3.8'!N46+'[1]T-3.8'!Q46)/'[1]T-3.5'!N48</f>
        <v>58.920634920634917</v>
      </c>
      <c r="M47" s="43"/>
      <c r="N47" s="86" t="s">
        <v>78</v>
      </c>
    </row>
    <row r="48" spans="1:14" s="45" customFormat="1" ht="18" customHeight="1">
      <c r="A48" s="87"/>
      <c r="B48" s="88" t="s">
        <v>79</v>
      </c>
      <c r="C48" s="61"/>
      <c r="D48" s="89"/>
      <c r="E48" s="90">
        <f>'[1]T-3.8'!E47/'[1]T-3.3'!E49</f>
        <v>19.690355329949238</v>
      </c>
      <c r="F48" s="90">
        <f>'[1]T-3.8'!H47/'[1]T-3.3'!O49</f>
        <v>20.972222222222221</v>
      </c>
      <c r="G48" s="91">
        <f>'[1]T-3.8'!K47/'[1]T-3.3'!Q49</f>
        <v>19.022556390977442</v>
      </c>
      <c r="H48" s="90">
        <f>('[1]T-3.8'!N47)/'[1]T-3.3'!S49</f>
        <v>21.214285714285715</v>
      </c>
      <c r="I48" s="90">
        <f>'[1]T-3.8'!E47/'[1]T-3.5'!E49</f>
        <v>22.552325581395348</v>
      </c>
      <c r="J48" s="90">
        <f>'[1]T-3.8'!H47/'[1]T-3.5'!H49</f>
        <v>20.972222222222221</v>
      </c>
      <c r="K48" s="90">
        <f>'[1]T-3.8'!K47/'[1]T-3.5'!K49</f>
        <v>23.425925925925927</v>
      </c>
      <c r="L48" s="90">
        <f>('[1]T-3.8'!N47)/'[1]T-3.5'!N49</f>
        <v>21.214285714285715</v>
      </c>
      <c r="M48" s="92"/>
      <c r="N48" s="93" t="s">
        <v>80</v>
      </c>
    </row>
    <row r="49" spans="1:15" ht="6.75" customHeight="1">
      <c r="A49" s="94"/>
      <c r="B49" s="95"/>
      <c r="C49" s="95"/>
      <c r="D49" s="95"/>
      <c r="E49" s="96"/>
      <c r="F49" s="96"/>
      <c r="G49" s="97"/>
      <c r="H49" s="96"/>
      <c r="I49" s="96"/>
      <c r="J49" s="97"/>
      <c r="K49" s="96"/>
      <c r="L49" s="96"/>
      <c r="M49" s="98"/>
      <c r="N49" s="99" t="s">
        <v>44</v>
      </c>
    </row>
    <row r="50" spans="1:15">
      <c r="A50" s="100"/>
      <c r="B50" s="100"/>
      <c r="C50" s="100"/>
      <c r="D50" s="100"/>
    </row>
    <row r="51" spans="1:15">
      <c r="A51" s="101"/>
      <c r="B51" s="102"/>
      <c r="C51" s="103"/>
      <c r="D51" s="104" t="s">
        <v>81</v>
      </c>
      <c r="E51" s="105"/>
      <c r="F51" s="106"/>
      <c r="G51" s="106"/>
      <c r="J51" s="106" t="s">
        <v>82</v>
      </c>
      <c r="L51" s="107"/>
      <c r="M51" s="108"/>
      <c r="O51" s="108"/>
    </row>
    <row r="52" spans="1:15">
      <c r="A52" s="101"/>
      <c r="B52" s="102"/>
      <c r="C52" s="103"/>
      <c r="D52" s="104" t="s">
        <v>83</v>
      </c>
      <c r="E52" s="105"/>
      <c r="F52" s="106"/>
      <c r="G52" s="106"/>
      <c r="H52" s="105"/>
      <c r="I52" s="106"/>
      <c r="J52" s="106" t="s">
        <v>84</v>
      </c>
      <c r="K52" s="108"/>
      <c r="M52" s="108"/>
    </row>
    <row r="53" spans="1:15">
      <c r="A53" s="101"/>
      <c r="B53" s="102"/>
      <c r="C53" s="103"/>
      <c r="D53" s="104" t="s">
        <v>85</v>
      </c>
      <c r="E53" s="105"/>
      <c r="F53" s="106"/>
      <c r="G53" s="106"/>
      <c r="J53" s="104" t="s">
        <v>86</v>
      </c>
      <c r="M53" s="108"/>
    </row>
    <row r="54" spans="1:15">
      <c r="A54" s="109"/>
      <c r="B54" s="110"/>
      <c r="C54" s="111"/>
      <c r="D54" s="112" t="s">
        <v>87</v>
      </c>
      <c r="E54" s="107"/>
      <c r="F54" s="112"/>
      <c r="G54" s="112"/>
      <c r="J54" s="104" t="s">
        <v>88</v>
      </c>
      <c r="L54" s="107"/>
      <c r="M54" s="113"/>
      <c r="O54" s="113"/>
    </row>
  </sheetData>
  <mergeCells count="38">
    <mergeCell ref="A50:D50"/>
    <mergeCell ref="A37:D37"/>
    <mergeCell ref="B38:D38"/>
    <mergeCell ref="B39:D39"/>
    <mergeCell ref="B40:D40"/>
    <mergeCell ref="B41:D41"/>
    <mergeCell ref="B49:D49"/>
    <mergeCell ref="B26:D26"/>
    <mergeCell ref="A33:D36"/>
    <mergeCell ref="E33:H33"/>
    <mergeCell ref="I33:L33"/>
    <mergeCell ref="M33:N36"/>
    <mergeCell ref="E34:H34"/>
    <mergeCell ref="I34:L34"/>
    <mergeCell ref="B20:D20"/>
    <mergeCell ref="A21:D21"/>
    <mergeCell ref="B22:D22"/>
    <mergeCell ref="B23:D23"/>
    <mergeCell ref="B24:D24"/>
    <mergeCell ref="B25:D25"/>
    <mergeCell ref="B14:D14"/>
    <mergeCell ref="A15:D15"/>
    <mergeCell ref="B16:D16"/>
    <mergeCell ref="B17:D17"/>
    <mergeCell ref="B18:D18"/>
    <mergeCell ref="B19:D19"/>
    <mergeCell ref="A8:D8"/>
    <mergeCell ref="A9:D9"/>
    <mergeCell ref="B10:D10"/>
    <mergeCell ref="B11:D11"/>
    <mergeCell ref="B12:D12"/>
    <mergeCell ref="B13:D13"/>
    <mergeCell ref="A4:D7"/>
    <mergeCell ref="E4:H4"/>
    <mergeCell ref="I4:L4"/>
    <mergeCell ref="M4:N7"/>
    <mergeCell ref="E5:H5"/>
    <mergeCell ref="I5:L5"/>
  </mergeCells>
  <pageMargins left="0.59055118110236227" right="0.21" top="0.98425196850393704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T-3.9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2014-04-08T02:30:33Z</dcterms:created>
  <dcterms:modified xsi:type="dcterms:W3CDTF">2014-04-08T02:30:36Z</dcterms:modified>
</cp:coreProperties>
</file>