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9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48" i="1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23"/>
  <c r="K23"/>
  <c r="J23"/>
  <c r="I23"/>
  <c r="H23"/>
  <c r="G23"/>
  <c r="F23"/>
  <c r="E23"/>
  <c r="L22"/>
  <c r="K22"/>
  <c r="J22"/>
  <c r="I22"/>
  <c r="H22"/>
  <c r="G22"/>
  <c r="F22"/>
  <c r="E22"/>
  <c r="L21"/>
  <c r="K21"/>
  <c r="J21"/>
  <c r="I21"/>
  <c r="H21"/>
  <c r="G21"/>
  <c r="F21"/>
  <c r="E21"/>
  <c r="L20"/>
  <c r="K20"/>
  <c r="J20"/>
  <c r="I20"/>
  <c r="H20"/>
  <c r="G20"/>
  <c r="F20"/>
  <c r="E20"/>
  <c r="L19"/>
  <c r="K19"/>
  <c r="J19"/>
  <c r="I19"/>
  <c r="H19"/>
  <c r="G19"/>
  <c r="F19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L15"/>
  <c r="K15"/>
  <c r="J15"/>
  <c r="I15"/>
  <c r="H15"/>
  <c r="G15"/>
  <c r="F15"/>
  <c r="E15"/>
  <c r="K14"/>
  <c r="J14"/>
  <c r="I14"/>
  <c r="G14"/>
  <c r="F14"/>
  <c r="E14"/>
  <c r="L13"/>
  <c r="K13"/>
  <c r="J13"/>
  <c r="I13"/>
  <c r="H13"/>
  <c r="G13"/>
  <c r="F13"/>
  <c r="E13"/>
  <c r="L12"/>
  <c r="K12"/>
  <c r="J12"/>
  <c r="I12"/>
  <c r="H12"/>
  <c r="G12"/>
  <c r="F12"/>
  <c r="E12"/>
  <c r="L11"/>
  <c r="K11"/>
  <c r="J11"/>
  <c r="I11"/>
  <c r="H11"/>
  <c r="G11"/>
  <c r="F11"/>
  <c r="E11"/>
  <c r="L10"/>
  <c r="K10"/>
  <c r="J10"/>
  <c r="I10"/>
  <c r="H10"/>
  <c r="G10"/>
  <c r="F10"/>
  <c r="E10"/>
  <c r="L9"/>
  <c r="K9"/>
  <c r="J9"/>
  <c r="I9"/>
  <c r="H9"/>
  <c r="G9"/>
  <c r="F9"/>
  <c r="E9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<sst xmlns="http://schemas.openxmlformats.org/spreadsheetml/2006/main" count="125" uniqueCount="91">
  <si>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</si>
  <si>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2555</t>
  </si>
  <si>
    <t>TABLE</t>
  </si>
  <si>
    <t>RATIO OF STUDENTS/CLASSROOM AND STUDENTS/TEACHER BY LEVEL OF EDUCATION  AND DISTRICT: ACADEMIC YEAR 2012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</si>
  <si>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</si>
  <si>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</si>
  <si>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</si>
  <si>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</si>
  <si>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students/classroom</t>
  </si>
  <si>
    <t>Ratio of students/teacher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</si>
  <si>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</si>
  <si>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</si>
  <si>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</si>
  <si>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</si>
  <si>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</si>
  <si>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</si>
  <si>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</si>
  <si>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</si>
  <si>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</si>
  <si>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 xml:space="preserve"> 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</si>
  <si>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</si>
  <si>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</si>
  <si>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</si>
  <si>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</si>
  <si>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</si>
  <si>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</si>
  <si>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</si>
  <si>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</si>
  <si>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</si>
  <si>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</si>
  <si>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</si>
  <si>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 xml:space="preserve"> 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</si>
  <si>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</si>
  <si>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</si>
  <si>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</si>
  <si>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</si>
  <si>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</si>
  <si>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</si>
  <si>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</si>
  <si>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</si>
  <si>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</si>
  <si>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</si>
  <si>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</si>
  <si>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 xml:space="preserve"> 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</si>
  <si>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</si>
  <si>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</si>
  <si>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</si>
  <si>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</si>
  <si>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</si>
  <si>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</si>
  <si>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</si>
  <si>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</si>
  <si>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</si>
  <si>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</si>
  <si>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</si>
  <si>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2555 (ต่อ)</t>
  </si>
  <si>
    <t>RATIO OF STUDENTS/CLASSROOM AND STUDENTS/TEACHER BY LEVEL OF EDUCATION  AND DISTRICT: ACADEMIC YEAR 2012 (Contd.)</t>
  </si>
  <si>
    <t xml:space="preserve"> 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</si>
  <si>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</si>
  <si>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</si>
  <si>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</si>
  <si>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</si>
  <si>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</si>
  <si>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</si>
  <si>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</si>
  <si>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</si>
  <si>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</si>
  <si>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 xml:space="preserve"> 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</si>
  <si>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</si>
  <si>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</si>
  <si>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</si>
  <si>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</si>
  <si>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</si>
  <si>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</si>
  <si>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</si>
  <si>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</si>
  <si>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</si>
  <si>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</si>
  <si>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</si>
  <si>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</si>
  <si>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</si>
  <si>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</si>
  <si>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</si>
  <si>
    <t xml:space="preserve">         สำนักงานเขตพื้นที่การศึกษามัธยมศึกษาเขต 29 (จังหวัดอุบลราชธานี)</t>
  </si>
  <si>
    <t xml:space="preserve">                       Ubon Ratchathani  Secondary Educational Service Area Office,Area 29</t>
  </si>
  <si>
    <t xml:space="preserve">      1/   กรมการศาสนา (โรงเรียนพระปริยัติธรรม แผนกสามัญศึกษา) </t>
  </si>
  <si>
    <t xml:space="preserve">                  1/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</si>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</sst>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</font>
    <font>
      <sz val="10"/>
      <name val="MS Sans Serif"/>
      <family val="2"/>
      <charset val="222"/>
    </font>
    <font>
      <sz val="12"/>
      <name val="AngsanaUPC"/>
      <family val="1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4" fillId="0" borderId="0"/>
    <xf numFmtId="0" fontId="10" fillId="0" borderId="0"/>
    <xf numFmtId="0" fontId="7" fillId="0" borderId="0"/>
    <xf numFmtId="0" fontId="9" fillId="0" borderId="0" applyProtection="0"/>
  </cellStyleXfs>
  <cellXfs count="108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8" fillId="0" borderId="9" xfId="2" applyNumberFormat="1" applyFont="1" applyBorder="1" applyAlignment="1">
      <alignment horizontal="right" vertical="center"/>
    </xf>
    <xf numFmtId="188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4" xfId="3" applyFont="1" applyFill="1" applyBorder="1" applyAlignment="1">
      <alignment horizontal="left" vertical="center"/>
    </xf>
    <xf numFmtId="2" fontId="8" fillId="0" borderId="11" xfId="2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0" fontId="5" fillId="0" borderId="4" xfId="3" applyFont="1" applyFill="1" applyBorder="1" applyAlignment="1">
      <alignment horizontal="left" vertical="center"/>
    </xf>
    <xf numFmtId="2" fontId="10" fillId="0" borderId="11" xfId="2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vertical="center"/>
    </xf>
    <xf numFmtId="0" fontId="5" fillId="0" borderId="0" xfId="3" quotePrefix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3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3" quotePrefix="1" applyFont="1" applyFill="1" applyBorder="1" applyAlignment="1">
      <alignment horizontal="left" vertical="center"/>
    </xf>
    <xf numFmtId="0" fontId="5" fillId="0" borderId="0" xfId="3" quotePrefix="1" applyFont="1" applyFill="1" applyBorder="1" applyAlignment="1">
      <alignment horizontal="left" vertical="center"/>
    </xf>
    <xf numFmtId="0" fontId="5" fillId="0" borderId="4" xfId="3" quotePrefix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87" fontId="8" fillId="0" borderId="11" xfId="2" applyNumberFormat="1" applyFont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187" fontId="10" fillId="0" borderId="11" xfId="2" applyNumberFormat="1" applyFont="1" applyBorder="1" applyAlignment="1">
      <alignment horizontal="right" vertical="center"/>
    </xf>
    <xf numFmtId="0" fontId="5" fillId="0" borderId="0" xfId="3" applyFont="1" applyBorder="1" applyAlignment="1" applyProtection="1">
      <alignment vertical="center"/>
      <protection locked="0"/>
    </xf>
    <xf numFmtId="0" fontId="5" fillId="0" borderId="0" xfId="3" quotePrefix="1" applyFont="1" applyBorder="1" applyAlignment="1" applyProtection="1">
      <alignment horizontal="left" vertical="center"/>
      <protection locked="0"/>
    </xf>
    <xf numFmtId="0" fontId="5" fillId="0" borderId="0" xfId="3" quotePrefix="1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2" xfId="3" quotePrefix="1" applyFont="1" applyBorder="1" applyAlignment="1">
      <alignment horizontal="left" vertical="center"/>
    </xf>
    <xf numFmtId="0" fontId="5" fillId="0" borderId="13" xfId="3" quotePrefix="1" applyFont="1" applyBorder="1" applyAlignment="1">
      <alignment horizontal="left" vertical="center"/>
    </xf>
    <xf numFmtId="187" fontId="10" fillId="0" borderId="14" xfId="2" applyNumberFormat="1" applyFont="1" applyBorder="1" applyAlignment="1">
      <alignment horizontal="right" vertical="center"/>
    </xf>
    <xf numFmtId="188" fontId="5" fillId="0" borderId="12" xfId="1" applyNumberFormat="1" applyFont="1" applyBorder="1" applyAlignment="1">
      <alignment vertical="center"/>
    </xf>
    <xf numFmtId="0" fontId="5" fillId="0" borderId="12" xfId="3" quotePrefix="1" applyFont="1" applyBorder="1" applyAlignment="1">
      <alignment horizontal="left" vertical="center"/>
    </xf>
    <xf numFmtId="0" fontId="11" fillId="0" borderId="0" xfId="0" applyFont="1" applyBorder="1"/>
    <xf numFmtId="0" fontId="11" fillId="0" borderId="0" xfId="3" quotePrefix="1" applyFont="1" applyBorder="1" applyAlignment="1">
      <alignment horizontal="left"/>
    </xf>
    <xf numFmtId="188" fontId="5" fillId="0" borderId="0" xfId="1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88" fontId="6" fillId="0" borderId="0" xfId="1" applyNumberFormat="1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88" fontId="5" fillId="0" borderId="0" xfId="1" applyNumberFormat="1" applyFont="1" applyBorder="1" applyAlignment="1" applyProtection="1">
      <alignment horizontal="left" vertical="center"/>
      <protection locked="0"/>
    </xf>
    <xf numFmtId="188" fontId="5" fillId="0" borderId="0" xfId="1" quotePrefix="1" applyNumberFormat="1" applyFont="1" applyBorder="1" applyAlignment="1" applyProtection="1">
      <alignment horizontal="left" vertical="center"/>
      <protection locked="0"/>
    </xf>
    <xf numFmtId="0" fontId="5" fillId="0" borderId="0" xfId="3" applyFont="1" applyBorder="1" applyAlignment="1">
      <alignment vertical="center"/>
    </xf>
    <xf numFmtId="188" fontId="5" fillId="0" borderId="0" xfId="1" applyNumberFormat="1" applyFont="1" applyBorder="1" applyAlignment="1">
      <alignment horizontal="left" vertical="center"/>
    </xf>
    <xf numFmtId="0" fontId="11" fillId="0" borderId="6" xfId="0" applyFont="1" applyFill="1" applyBorder="1"/>
    <xf numFmtId="0" fontId="11" fillId="0" borderId="6" xfId="3" quotePrefix="1" applyFont="1" applyFill="1" applyBorder="1" applyAlignment="1">
      <alignment horizontal="left"/>
    </xf>
    <xf numFmtId="188" fontId="6" fillId="0" borderId="10" xfId="2" applyNumberFormat="1" applyFont="1" applyBorder="1"/>
    <xf numFmtId="188" fontId="6" fillId="0" borderId="7" xfId="2" applyNumberFormat="1" applyFont="1" applyBorder="1"/>
    <xf numFmtId="188" fontId="6" fillId="0" borderId="6" xfId="1" applyNumberFormat="1" applyFont="1" applyBorder="1"/>
    <xf numFmtId="0" fontId="6" fillId="0" borderId="6" xfId="3" applyFont="1" applyBorder="1" applyAlignment="1">
      <alignment horizontal="left"/>
    </xf>
    <xf numFmtId="0" fontId="3" fillId="0" borderId="0" xfId="3" applyFont="1" applyFill="1" applyBorder="1" applyAlignment="1">
      <alignment horizontal="left"/>
    </xf>
    <xf numFmtId="0" fontId="12" fillId="0" borderId="0" xfId="0" applyFont="1" applyBorder="1"/>
    <xf numFmtId="0" fontId="12" fillId="0" borderId="0" xfId="3" applyFont="1" applyFill="1" applyBorder="1"/>
    <xf numFmtId="0" fontId="5" fillId="0" borderId="0" xfId="3" applyFont="1"/>
    <xf numFmtId="0" fontId="5" fillId="0" borderId="0" xfId="3" applyFont="1" applyFill="1" applyBorder="1"/>
    <xf numFmtId="0" fontId="5" fillId="0" borderId="0" xfId="3" applyFont="1" applyAlignment="1">
      <alignment horizontal="left"/>
    </xf>
    <xf numFmtId="0" fontId="13" fillId="0" borderId="0" xfId="0" applyFont="1" applyBorder="1"/>
    <xf numFmtId="0" fontId="13" fillId="0" borderId="0" xfId="3" applyFont="1" applyFill="1" applyBorder="1"/>
    <xf numFmtId="0" fontId="5" fillId="0" borderId="0" xfId="0" applyFont="1" applyBorder="1" applyAlignment="1">
      <alignment horizontal="left"/>
    </xf>
    <xf numFmtId="0" fontId="5" fillId="0" borderId="0" xfId="3" quotePrefix="1" applyFont="1" applyAlignment="1">
      <alignment horizontal="left"/>
    </xf>
    <xf numFmtId="0" fontId="5" fillId="0" borderId="0" xfId="3" applyFont="1" applyBorder="1"/>
    <xf numFmtId="0" fontId="5" fillId="0" borderId="0" xfId="0" applyFont="1"/>
  </cellXfs>
  <cellStyles count="8">
    <cellStyle name="Comma" xfId="1" builtinId="3"/>
    <cellStyle name="Enghead" xfId="4"/>
    <cellStyle name="Normal" xfId="0" builtinId="0"/>
    <cellStyle name="Thaihead" xfId="5"/>
    <cellStyle name="เครื่องหมายจุลภาค 2" xfId="2"/>
    <cellStyle name="ปกติ 2" xfId="6"/>
    <cellStyle name="ปกติ_สถิติการเกษตร1.xlw" xfId="7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590550</xdr:colOff>
      <xdr:row>0</xdr:row>
      <xdr:rowOff>0</xdr:rowOff>
    </xdr:from>
    <xdr:to>
      <xdr:col>16</xdr:col>
      <xdr:colOff>85725</xdr:colOff>
      <xdr:row>28</xdr:row>
      <xdr:rowOff>152400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591675" y="0"/>
          <a:ext cx="590550" cy="63627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9525</xdr:colOff>
      <xdr:row>29</xdr:row>
      <xdr:rowOff>66675</xdr:rowOff>
    </xdr:from>
    <xdr:to>
      <xdr:col>16</xdr:col>
      <xdr:colOff>114300</xdr:colOff>
      <xdr:row>56</xdr:row>
      <xdr:rowOff>257175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620250" y="6486525"/>
          <a:ext cx="590550" cy="6438900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3%20&#3626;&#3606;&#3636;&#3605;&#3636;&#3585;&#3634;&#3619;&#3624;&#3638;&#3585;&#3625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 "/>
      <sheetName val="T-3.7"/>
      <sheetName val="T-3.8"/>
      <sheetName val="T-3.9"/>
      <sheetName val="T-3.10"/>
      <sheetName val="T-3.11 "/>
      <sheetName val="T-3.12 "/>
      <sheetName val="T-3.13"/>
      <sheetName val="T-3.14"/>
      <sheetName val="T-3.15 "/>
    </sheetNames>
    <sheetDataSet>
      <sheetData sheetId="0"/>
      <sheetData sheetId="1"/>
      <sheetData sheetId="2">
        <row r="10">
          <cell r="E10">
            <v>13925</v>
          </cell>
          <cell r="O10">
            <v>2234</v>
          </cell>
          <cell r="Q10">
            <v>7404</v>
          </cell>
          <cell r="S10">
            <v>4287</v>
          </cell>
        </row>
        <row r="11">
          <cell r="E11">
            <v>3644</v>
          </cell>
          <cell r="O11">
            <v>415</v>
          </cell>
          <cell r="Q11">
            <v>1473</v>
          </cell>
          <cell r="S11">
            <v>1756</v>
          </cell>
        </row>
        <row r="12">
          <cell r="E12">
            <v>1708</v>
          </cell>
          <cell r="O12">
            <v>206</v>
          </cell>
          <cell r="Q12">
            <v>547</v>
          </cell>
          <cell r="S12">
            <v>955</v>
          </cell>
        </row>
        <row r="13">
          <cell r="E13">
            <v>745</v>
          </cell>
          <cell r="O13">
            <v>63</v>
          </cell>
          <cell r="Q13">
            <v>390</v>
          </cell>
          <cell r="S13">
            <v>292</v>
          </cell>
        </row>
        <row r="14">
          <cell r="E14">
            <v>209</v>
          </cell>
          <cell r="O14">
            <v>26</v>
          </cell>
          <cell r="Q14">
            <v>79</v>
          </cell>
          <cell r="S14">
            <v>104</v>
          </cell>
        </row>
        <row r="15">
          <cell r="E15">
            <v>781</v>
          </cell>
          <cell r="O15">
            <v>90</v>
          </cell>
          <cell r="Q15">
            <v>345</v>
          </cell>
          <cell r="S15">
            <v>346</v>
          </cell>
        </row>
        <row r="16">
          <cell r="E16">
            <v>201</v>
          </cell>
          <cell r="O16">
            <v>30</v>
          </cell>
          <cell r="Q16">
            <v>112</v>
          </cell>
        </row>
        <row r="17">
          <cell r="E17">
            <v>2711</v>
          </cell>
          <cell r="O17">
            <v>415</v>
          </cell>
          <cell r="Q17">
            <v>1504</v>
          </cell>
          <cell r="S17">
            <v>792</v>
          </cell>
        </row>
        <row r="18">
          <cell r="E18">
            <v>370</v>
          </cell>
          <cell r="O18">
            <v>47</v>
          </cell>
          <cell r="Q18">
            <v>192</v>
          </cell>
          <cell r="S18">
            <v>131</v>
          </cell>
        </row>
        <row r="19">
          <cell r="E19">
            <v>577</v>
          </cell>
          <cell r="O19">
            <v>95</v>
          </cell>
          <cell r="Q19">
            <v>315</v>
          </cell>
          <cell r="S19">
            <v>167</v>
          </cell>
        </row>
        <row r="20">
          <cell r="E20">
            <v>1043</v>
          </cell>
          <cell r="O20">
            <v>153</v>
          </cell>
          <cell r="Q20">
            <v>600</v>
          </cell>
          <cell r="S20">
            <v>290</v>
          </cell>
        </row>
        <row r="21">
          <cell r="E21">
            <v>382</v>
          </cell>
          <cell r="O21">
            <v>62</v>
          </cell>
          <cell r="Q21">
            <v>225</v>
          </cell>
          <cell r="S21">
            <v>95</v>
          </cell>
        </row>
        <row r="22">
          <cell r="E22">
            <v>339</v>
          </cell>
          <cell r="O22">
            <v>58</v>
          </cell>
          <cell r="Q22">
            <v>172</v>
          </cell>
          <cell r="S22">
            <v>109</v>
          </cell>
        </row>
        <row r="23">
          <cell r="E23">
            <v>2394</v>
          </cell>
          <cell r="O23">
            <v>448</v>
          </cell>
          <cell r="Q23">
            <v>1474</v>
          </cell>
          <cell r="S23">
            <v>472</v>
          </cell>
        </row>
        <row r="24">
          <cell r="E24">
            <v>921</v>
          </cell>
          <cell r="O24">
            <v>184</v>
          </cell>
          <cell r="Q24">
            <v>570</v>
          </cell>
          <cell r="S24">
            <v>167</v>
          </cell>
        </row>
        <row r="25">
          <cell r="E25">
            <v>287</v>
          </cell>
          <cell r="O25">
            <v>54</v>
          </cell>
          <cell r="Q25">
            <v>176</v>
          </cell>
          <cell r="S25">
            <v>57</v>
          </cell>
        </row>
        <row r="26">
          <cell r="E26">
            <v>247</v>
          </cell>
          <cell r="O26">
            <v>39</v>
          </cell>
          <cell r="Q26">
            <v>146</v>
          </cell>
          <cell r="S26">
            <v>62</v>
          </cell>
        </row>
        <row r="27">
          <cell r="E27">
            <v>580</v>
          </cell>
          <cell r="O27">
            <v>103</v>
          </cell>
          <cell r="Q27">
            <v>346</v>
          </cell>
          <cell r="S27">
            <v>131</v>
          </cell>
        </row>
        <row r="28">
          <cell r="E28">
            <v>359</v>
          </cell>
          <cell r="O28">
            <v>68</v>
          </cell>
          <cell r="Q28">
            <v>236</v>
          </cell>
          <cell r="S28">
            <v>55</v>
          </cell>
        </row>
        <row r="38">
          <cell r="E38">
            <v>1887</v>
          </cell>
          <cell r="O38">
            <v>388</v>
          </cell>
          <cell r="Q38">
            <v>1092</v>
          </cell>
          <cell r="S38">
            <v>407</v>
          </cell>
        </row>
        <row r="39">
          <cell r="E39">
            <v>973</v>
          </cell>
          <cell r="O39">
            <v>209</v>
          </cell>
          <cell r="Q39">
            <v>523</v>
          </cell>
          <cell r="S39">
            <v>241</v>
          </cell>
        </row>
        <row r="40">
          <cell r="E40">
            <v>496</v>
          </cell>
          <cell r="O40">
            <v>102</v>
          </cell>
          <cell r="Q40">
            <v>312</v>
          </cell>
          <cell r="S40">
            <v>82</v>
          </cell>
        </row>
        <row r="41">
          <cell r="E41">
            <v>200</v>
          </cell>
          <cell r="O41">
            <v>35</v>
          </cell>
          <cell r="Q41">
            <v>115</v>
          </cell>
          <cell r="S41">
            <v>50</v>
          </cell>
        </row>
        <row r="42">
          <cell r="E42">
            <v>218</v>
          </cell>
          <cell r="O42">
            <v>42</v>
          </cell>
          <cell r="Q42">
            <v>142</v>
          </cell>
          <cell r="S42">
            <v>34</v>
          </cell>
        </row>
        <row r="43">
          <cell r="E43">
            <v>3289</v>
          </cell>
          <cell r="O43">
            <v>568</v>
          </cell>
          <cell r="Q43">
            <v>1861</v>
          </cell>
          <cell r="S43">
            <v>860</v>
          </cell>
        </row>
        <row r="44">
          <cell r="E44">
            <v>1269</v>
          </cell>
          <cell r="O44">
            <v>198</v>
          </cell>
          <cell r="Q44">
            <v>692</v>
          </cell>
          <cell r="S44">
            <v>379</v>
          </cell>
        </row>
        <row r="45">
          <cell r="E45">
            <v>208</v>
          </cell>
          <cell r="O45">
            <v>41</v>
          </cell>
          <cell r="Q45">
            <v>132</v>
          </cell>
          <cell r="S45">
            <v>35</v>
          </cell>
        </row>
        <row r="46">
          <cell r="E46">
            <v>417</v>
          </cell>
          <cell r="O46">
            <v>77</v>
          </cell>
          <cell r="Q46">
            <v>241</v>
          </cell>
          <cell r="S46">
            <v>99</v>
          </cell>
        </row>
        <row r="47">
          <cell r="E47">
            <v>527</v>
          </cell>
          <cell r="O47">
            <v>90</v>
          </cell>
          <cell r="Q47">
            <v>284</v>
          </cell>
          <cell r="S47">
            <v>153</v>
          </cell>
        </row>
        <row r="48">
          <cell r="E48">
            <v>671</v>
          </cell>
          <cell r="O48">
            <v>124</v>
          </cell>
          <cell r="Q48">
            <v>381</v>
          </cell>
          <cell r="S48">
            <v>166</v>
          </cell>
        </row>
        <row r="49">
          <cell r="E49">
            <v>197</v>
          </cell>
          <cell r="O49">
            <v>38</v>
          </cell>
          <cell r="Q49">
            <v>131</v>
          </cell>
          <cell r="S49">
            <v>28</v>
          </cell>
        </row>
      </sheetData>
      <sheetData sheetId="3"/>
      <sheetData sheetId="4">
        <row r="10">
          <cell r="E10">
            <v>16594</v>
          </cell>
          <cell r="H10">
            <v>1935</v>
          </cell>
          <cell r="K10">
            <v>5979</v>
          </cell>
          <cell r="N10">
            <v>8509</v>
          </cell>
        </row>
        <row r="11">
          <cell r="E11">
            <v>4810</v>
          </cell>
          <cell r="H11">
            <v>425</v>
          </cell>
          <cell r="K11">
            <v>897</v>
          </cell>
          <cell r="N11">
            <v>3363</v>
          </cell>
        </row>
        <row r="12">
          <cell r="E12">
            <v>3018</v>
          </cell>
          <cell r="H12">
            <v>292</v>
          </cell>
          <cell r="K12">
            <v>594</v>
          </cell>
          <cell r="N12">
            <v>2016</v>
          </cell>
        </row>
        <row r="13">
          <cell r="E13">
            <v>682</v>
          </cell>
          <cell r="H13">
            <v>79</v>
          </cell>
          <cell r="K13">
            <v>109</v>
          </cell>
          <cell r="N13">
            <v>493</v>
          </cell>
        </row>
        <row r="14">
          <cell r="E14">
            <v>230</v>
          </cell>
          <cell r="H14">
            <v>14</v>
          </cell>
          <cell r="K14">
            <v>27</v>
          </cell>
          <cell r="N14">
            <v>187</v>
          </cell>
        </row>
        <row r="15">
          <cell r="E15">
            <v>688</v>
          </cell>
          <cell r="H15">
            <v>28</v>
          </cell>
          <cell r="K15">
            <v>126</v>
          </cell>
          <cell r="N15">
            <v>530</v>
          </cell>
        </row>
        <row r="16">
          <cell r="E16">
            <v>192</v>
          </cell>
          <cell r="H16">
            <v>12</v>
          </cell>
          <cell r="K16">
            <v>41</v>
          </cell>
        </row>
        <row r="17">
          <cell r="E17">
            <v>3166</v>
          </cell>
          <cell r="H17">
            <v>150</v>
          </cell>
          <cell r="K17">
            <v>1227</v>
          </cell>
          <cell r="N17">
            <v>1775</v>
          </cell>
        </row>
        <row r="18">
          <cell r="E18">
            <v>470</v>
          </cell>
          <cell r="H18">
            <v>23</v>
          </cell>
          <cell r="K18">
            <v>138</v>
          </cell>
          <cell r="N18">
            <v>309</v>
          </cell>
        </row>
        <row r="19">
          <cell r="E19">
            <v>681</v>
          </cell>
          <cell r="H19">
            <v>33</v>
          </cell>
          <cell r="K19">
            <v>278</v>
          </cell>
          <cell r="N19">
            <v>361</v>
          </cell>
        </row>
        <row r="20">
          <cell r="E20">
            <v>1213</v>
          </cell>
          <cell r="H20">
            <v>56</v>
          </cell>
          <cell r="K20">
            <v>475</v>
          </cell>
          <cell r="N20">
            <v>679</v>
          </cell>
        </row>
        <row r="21">
          <cell r="E21">
            <v>399</v>
          </cell>
          <cell r="H21">
            <v>18</v>
          </cell>
          <cell r="K21">
            <v>156</v>
          </cell>
          <cell r="N21">
            <v>225</v>
          </cell>
        </row>
        <row r="22">
          <cell r="E22">
            <v>403</v>
          </cell>
          <cell r="H22">
            <v>20</v>
          </cell>
          <cell r="K22">
            <v>180</v>
          </cell>
          <cell r="N22">
            <v>201</v>
          </cell>
        </row>
        <row r="23">
          <cell r="E23">
            <v>2844</v>
          </cell>
          <cell r="H23">
            <v>363</v>
          </cell>
          <cell r="K23">
            <v>1078</v>
          </cell>
          <cell r="N23">
            <v>1389</v>
          </cell>
        </row>
        <row r="24">
          <cell r="E24">
            <v>991</v>
          </cell>
          <cell r="H24">
            <v>131</v>
          </cell>
          <cell r="K24">
            <v>466</v>
          </cell>
          <cell r="N24">
            <v>386</v>
          </cell>
        </row>
        <row r="25">
          <cell r="E25">
            <v>314</v>
          </cell>
          <cell r="H25">
            <v>42</v>
          </cell>
          <cell r="K25">
            <v>120</v>
          </cell>
          <cell r="N25">
            <v>151</v>
          </cell>
        </row>
        <row r="26">
          <cell r="E26">
            <v>299</v>
          </cell>
          <cell r="H26">
            <v>33</v>
          </cell>
          <cell r="K26">
            <v>85</v>
          </cell>
          <cell r="N26">
            <v>180</v>
          </cell>
        </row>
        <row r="27">
          <cell r="E27">
            <v>824</v>
          </cell>
          <cell r="H27">
            <v>102</v>
          </cell>
          <cell r="K27">
            <v>244</v>
          </cell>
          <cell r="N27">
            <v>477</v>
          </cell>
        </row>
        <row r="28">
          <cell r="E28">
            <v>416</v>
          </cell>
          <cell r="H28">
            <v>55</v>
          </cell>
          <cell r="K28">
            <v>163</v>
          </cell>
          <cell r="N28">
            <v>195</v>
          </cell>
        </row>
        <row r="38">
          <cell r="E38">
            <v>2315</v>
          </cell>
          <cell r="H38">
            <v>406</v>
          </cell>
          <cell r="K38">
            <v>1088</v>
          </cell>
          <cell r="N38">
            <v>806</v>
          </cell>
        </row>
        <row r="39">
          <cell r="E39">
            <v>1380</v>
          </cell>
          <cell r="H39">
            <v>293</v>
          </cell>
          <cell r="K39">
            <v>519</v>
          </cell>
          <cell r="N39">
            <v>553</v>
          </cell>
        </row>
        <row r="40">
          <cell r="E40">
            <v>483</v>
          </cell>
          <cell r="H40">
            <v>50</v>
          </cell>
          <cell r="K40">
            <v>312</v>
          </cell>
          <cell r="N40">
            <v>121</v>
          </cell>
        </row>
        <row r="41">
          <cell r="E41">
            <v>208</v>
          </cell>
          <cell r="H41">
            <v>19</v>
          </cell>
          <cell r="K41">
            <v>115</v>
          </cell>
          <cell r="N41">
            <v>74</v>
          </cell>
        </row>
        <row r="42">
          <cell r="E42">
            <v>244</v>
          </cell>
          <cell r="H42">
            <v>44</v>
          </cell>
          <cell r="K42">
            <v>142</v>
          </cell>
          <cell r="N42">
            <v>58</v>
          </cell>
        </row>
        <row r="43">
          <cell r="E43">
            <v>3459</v>
          </cell>
          <cell r="H43">
            <v>591</v>
          </cell>
          <cell r="K43">
            <v>1689</v>
          </cell>
          <cell r="N43">
            <v>1176</v>
          </cell>
        </row>
        <row r="44">
          <cell r="E44">
            <v>1413</v>
          </cell>
          <cell r="H44">
            <v>236</v>
          </cell>
          <cell r="K44">
            <v>662</v>
          </cell>
          <cell r="N44">
            <v>512</v>
          </cell>
        </row>
        <row r="45">
          <cell r="E45">
            <v>187</v>
          </cell>
          <cell r="H45">
            <v>41</v>
          </cell>
          <cell r="K45">
            <v>92</v>
          </cell>
          <cell r="N45">
            <v>54</v>
          </cell>
        </row>
        <row r="46">
          <cell r="E46">
            <v>433</v>
          </cell>
          <cell r="H46">
            <v>77</v>
          </cell>
          <cell r="K46">
            <v>215</v>
          </cell>
          <cell r="N46">
            <v>141</v>
          </cell>
        </row>
        <row r="47">
          <cell r="E47">
            <v>552</v>
          </cell>
          <cell r="H47">
            <v>84</v>
          </cell>
          <cell r="K47">
            <v>270</v>
          </cell>
          <cell r="N47">
            <v>198</v>
          </cell>
        </row>
        <row r="48">
          <cell r="E48">
            <v>702</v>
          </cell>
          <cell r="H48">
            <v>118</v>
          </cell>
          <cell r="K48">
            <v>348</v>
          </cell>
          <cell r="N48">
            <v>236</v>
          </cell>
        </row>
        <row r="49">
          <cell r="E49">
            <v>172</v>
          </cell>
          <cell r="H49">
            <v>35</v>
          </cell>
          <cell r="K49">
            <v>102</v>
          </cell>
          <cell r="N49">
            <v>35</v>
          </cell>
        </row>
      </sheetData>
      <sheetData sheetId="5"/>
      <sheetData sheetId="6"/>
      <sheetData sheetId="7">
        <row r="9">
          <cell r="E9">
            <v>339677</v>
          </cell>
          <cell r="H9">
            <v>53239</v>
          </cell>
          <cell r="K9">
            <v>149139</v>
          </cell>
          <cell r="N9">
            <v>99862</v>
          </cell>
          <cell r="Q9">
            <v>37437</v>
          </cell>
        </row>
        <row r="10">
          <cell r="E10">
            <v>95064</v>
          </cell>
          <cell r="H10">
            <v>16909</v>
          </cell>
          <cell r="K10">
            <v>42285</v>
          </cell>
          <cell r="N10">
            <v>24788</v>
          </cell>
          <cell r="Q10">
            <v>11082</v>
          </cell>
        </row>
        <row r="11">
          <cell r="E11">
            <v>51840</v>
          </cell>
          <cell r="H11">
            <v>7768</v>
          </cell>
          <cell r="K11">
            <v>22415</v>
          </cell>
          <cell r="N11">
            <v>14098</v>
          </cell>
          <cell r="Q11">
            <v>7559</v>
          </cell>
        </row>
        <row r="12">
          <cell r="E12">
            <v>17284</v>
          </cell>
          <cell r="H12">
            <v>2804</v>
          </cell>
          <cell r="K12">
            <v>8137</v>
          </cell>
          <cell r="N12">
            <v>4631</v>
          </cell>
          <cell r="Q12">
            <v>1712</v>
          </cell>
        </row>
        <row r="13">
          <cell r="E13">
            <v>6354</v>
          </cell>
          <cell r="H13">
            <v>1900</v>
          </cell>
          <cell r="K13">
            <v>2466</v>
          </cell>
          <cell r="N13">
            <v>1304</v>
          </cell>
          <cell r="Q13">
            <v>684</v>
          </cell>
        </row>
        <row r="14">
          <cell r="E14">
            <v>15291</v>
          </cell>
          <cell r="H14">
            <v>2578</v>
          </cell>
          <cell r="K14">
            <v>7111</v>
          </cell>
          <cell r="N14">
            <v>4475</v>
          </cell>
          <cell r="Q14">
            <v>1127</v>
          </cell>
        </row>
        <row r="15">
          <cell r="E15">
            <v>4295</v>
          </cell>
          <cell r="H15">
            <v>1859</v>
          </cell>
          <cell r="K15">
            <v>2156</v>
          </cell>
        </row>
        <row r="16">
          <cell r="E16">
            <v>69518</v>
          </cell>
          <cell r="H16">
            <v>12361</v>
          </cell>
          <cell r="K16">
            <v>26342</v>
          </cell>
          <cell r="N16">
            <v>19482</v>
          </cell>
          <cell r="Q16">
            <v>11333</v>
          </cell>
        </row>
        <row r="17">
          <cell r="E17">
            <v>8281</v>
          </cell>
          <cell r="H17">
            <v>1180</v>
          </cell>
          <cell r="K17">
            <v>2937</v>
          </cell>
          <cell r="N17">
            <v>2621</v>
          </cell>
          <cell r="Q17">
            <v>1543</v>
          </cell>
        </row>
        <row r="18">
          <cell r="E18">
            <v>18486</v>
          </cell>
          <cell r="H18">
            <v>3914</v>
          </cell>
          <cell r="K18">
            <v>7406</v>
          </cell>
          <cell r="N18">
            <v>4706</v>
          </cell>
          <cell r="Q18">
            <v>2460</v>
          </cell>
        </row>
        <row r="19">
          <cell r="E19">
            <v>24943</v>
          </cell>
          <cell r="H19">
            <v>3968</v>
          </cell>
          <cell r="K19">
            <v>9220</v>
          </cell>
          <cell r="N19">
            <v>7608</v>
          </cell>
          <cell r="Q19">
            <v>4147</v>
          </cell>
        </row>
        <row r="20">
          <cell r="E20">
            <v>8951</v>
          </cell>
          <cell r="H20">
            <v>1658</v>
          </cell>
          <cell r="K20">
            <v>3569</v>
          </cell>
          <cell r="N20">
            <v>2221</v>
          </cell>
          <cell r="Q20">
            <v>1503</v>
          </cell>
        </row>
        <row r="21">
          <cell r="E21">
            <v>8857</v>
          </cell>
          <cell r="H21">
            <v>1641</v>
          </cell>
          <cell r="K21">
            <v>3210</v>
          </cell>
          <cell r="N21">
            <v>2326</v>
          </cell>
          <cell r="Q21">
            <v>1680</v>
          </cell>
        </row>
        <row r="22">
          <cell r="E22">
            <v>48978</v>
          </cell>
          <cell r="H22">
            <v>8489</v>
          </cell>
          <cell r="K22">
            <v>25839</v>
          </cell>
          <cell r="N22">
            <v>10775</v>
          </cell>
          <cell r="Q22">
            <v>3875</v>
          </cell>
        </row>
        <row r="23">
          <cell r="E23">
            <v>20367</v>
          </cell>
          <cell r="H23">
            <v>3622</v>
          </cell>
          <cell r="K23">
            <v>11412</v>
          </cell>
          <cell r="N23">
            <v>4341</v>
          </cell>
          <cell r="Q23">
            <v>992</v>
          </cell>
        </row>
        <row r="24">
          <cell r="E24">
            <v>5789</v>
          </cell>
          <cell r="H24">
            <v>987</v>
          </cell>
          <cell r="K24">
            <v>3244</v>
          </cell>
          <cell r="N24">
            <v>1166</v>
          </cell>
          <cell r="Q24">
            <v>392</v>
          </cell>
        </row>
        <row r="25">
          <cell r="E25">
            <v>4744</v>
          </cell>
          <cell r="H25">
            <v>702</v>
          </cell>
          <cell r="K25">
            <v>2378</v>
          </cell>
          <cell r="N25">
            <v>1193</v>
          </cell>
          <cell r="Q25">
            <v>471</v>
          </cell>
        </row>
        <row r="26">
          <cell r="E26">
            <v>11361</v>
          </cell>
          <cell r="H26">
            <v>1766</v>
          </cell>
          <cell r="K26">
            <v>5371</v>
          </cell>
          <cell r="N26">
            <v>2746</v>
          </cell>
          <cell r="Q26">
            <v>1478</v>
          </cell>
        </row>
        <row r="27">
          <cell r="E27">
            <v>6717</v>
          </cell>
          <cell r="H27">
            <v>1412</v>
          </cell>
          <cell r="K27">
            <v>3434</v>
          </cell>
          <cell r="N27">
            <v>1329</v>
          </cell>
          <cell r="Q27">
            <v>542</v>
          </cell>
        </row>
        <row r="36">
          <cell r="E36">
            <v>56782</v>
          </cell>
          <cell r="H36">
            <v>6537</v>
          </cell>
          <cell r="K36">
            <v>18510</v>
          </cell>
          <cell r="N36">
            <v>27862</v>
          </cell>
          <cell r="Q36">
            <v>3873</v>
          </cell>
        </row>
        <row r="37">
          <cell r="E37">
            <v>40486</v>
          </cell>
          <cell r="H37">
            <v>4025</v>
          </cell>
          <cell r="K37">
            <v>10194</v>
          </cell>
          <cell r="N37">
            <v>23604</v>
          </cell>
          <cell r="Q37">
            <v>2663</v>
          </cell>
        </row>
        <row r="38">
          <cell r="E38">
            <v>7908</v>
          </cell>
          <cell r="H38">
            <v>1332</v>
          </cell>
          <cell r="K38">
            <v>4228</v>
          </cell>
          <cell r="N38">
            <v>1780</v>
          </cell>
          <cell r="Q38">
            <v>568</v>
          </cell>
        </row>
        <row r="39">
          <cell r="E39">
            <v>4020</v>
          </cell>
          <cell r="H39">
            <v>550</v>
          </cell>
          <cell r="K39">
            <v>1966</v>
          </cell>
          <cell r="N39">
            <v>1027</v>
          </cell>
          <cell r="Q39">
            <v>477</v>
          </cell>
        </row>
        <row r="40">
          <cell r="E40">
            <v>4368</v>
          </cell>
          <cell r="H40">
            <v>630</v>
          </cell>
          <cell r="K40">
            <v>2122</v>
          </cell>
          <cell r="N40">
            <v>1451</v>
          </cell>
          <cell r="Q40">
            <v>165</v>
          </cell>
        </row>
        <row r="41">
          <cell r="E41">
            <v>69335</v>
          </cell>
          <cell r="H41">
            <v>8943</v>
          </cell>
          <cell r="K41">
            <v>36163</v>
          </cell>
          <cell r="N41">
            <v>16955</v>
          </cell>
          <cell r="Q41">
            <v>7274</v>
          </cell>
        </row>
        <row r="42">
          <cell r="E42">
            <v>27167</v>
          </cell>
          <cell r="H42">
            <v>3016</v>
          </cell>
          <cell r="K42">
            <v>13381</v>
          </cell>
          <cell r="N42">
            <v>7463</v>
          </cell>
          <cell r="Q42">
            <v>3307</v>
          </cell>
        </row>
        <row r="43">
          <cell r="E43">
            <v>3558</v>
          </cell>
          <cell r="H43">
            <v>181</v>
          </cell>
          <cell r="K43">
            <v>1685</v>
          </cell>
          <cell r="N43">
            <v>1332</v>
          </cell>
          <cell r="Q43">
            <v>360</v>
          </cell>
        </row>
        <row r="44">
          <cell r="E44">
            <v>8932</v>
          </cell>
          <cell r="H44">
            <v>1565</v>
          </cell>
          <cell r="K44">
            <v>4909</v>
          </cell>
          <cell r="N44">
            <v>1522</v>
          </cell>
          <cell r="Q44">
            <v>936</v>
          </cell>
        </row>
        <row r="45">
          <cell r="E45">
            <v>10823</v>
          </cell>
          <cell r="H45">
            <v>1331</v>
          </cell>
          <cell r="K45">
            <v>5563</v>
          </cell>
          <cell r="N45">
            <v>2544</v>
          </cell>
          <cell r="Q45">
            <v>1385</v>
          </cell>
        </row>
        <row r="46">
          <cell r="E46">
            <v>14963</v>
          </cell>
          <cell r="H46">
            <v>2125</v>
          </cell>
          <cell r="K46">
            <v>8052</v>
          </cell>
          <cell r="N46">
            <v>3500</v>
          </cell>
          <cell r="Q46">
            <v>1286</v>
          </cell>
        </row>
        <row r="47">
          <cell r="E47">
            <v>3892</v>
          </cell>
          <cell r="H47">
            <v>725</v>
          </cell>
          <cell r="K47">
            <v>2573</v>
          </cell>
          <cell r="N47">
            <v>594</v>
          </cell>
          <cell r="Q4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55"/>
  <sheetViews>
    <sheetView showGridLines="0" tabSelected="1" workbookViewId="0">
      <selection activeCell="I26" sqref="I26"/>
    </sheetView>
  </sheetViews>
  <sheetFormatPr defaultRowHeight="21"/>
  <cols>
    <col min="1" max="1" width="1.7109375" style="5" customWidth="1"/>
    <col min="2" max="2" width="6.42578125" style="5" customWidth="1"/>
    <col min="3" max="3" width="4.28515625" style="5" customWidth="1"/>
    <col min="4" max="4" width="8.28515625" style="5" customWidth="1"/>
    <col min="5" max="5" width="10.140625" style="5" customWidth="1"/>
    <col min="6" max="6" width="11.85546875" style="5" customWidth="1"/>
    <col min="7" max="8" width="11.7109375" style="5" customWidth="1"/>
    <col min="9" max="9" width="10.140625" style="5" customWidth="1"/>
    <col min="10" max="12" width="11.7109375" style="5" customWidth="1"/>
    <col min="13" max="13" width="1.140625" style="5" customWidth="1"/>
    <col min="14" max="14" width="22.42578125" style="5" customWidth="1"/>
    <col min="15" max="15" width="9.140625" style="5" customWidth="1"/>
    <col min="16" max="16" width="7.28515625" style="5" customWidth="1"/>
    <col min="17" max="16384" width="9.140625" style="5"/>
  </cols>
  <sheetData>
    <row r="1" spans="1:14" s="1" customFormat="1">
      <c r="B1" s="1" t="s">
        <v>0</v>
      </c>
      <c r="C1" s="2">
        <v>3.9</v>
      </c>
      <c r="D1" s="1" t="s">
        <v>1</v>
      </c>
    </row>
    <row r="2" spans="1:14" s="3" customFormat="1" ht="18.75">
      <c r="B2" s="3" t="s">
        <v>2</v>
      </c>
      <c r="C2" s="4">
        <v>3.9</v>
      </c>
      <c r="D2" s="3" t="s">
        <v>3</v>
      </c>
    </row>
    <row r="3" spans="1:14" ht="3.75" customHeight="1"/>
    <row r="4" spans="1:14" ht="21" customHeight="1">
      <c r="A4" s="6" t="s">
        <v>4</v>
      </c>
      <c r="B4" s="7"/>
      <c r="C4" s="7"/>
      <c r="D4" s="8"/>
      <c r="E4" s="9" t="s">
        <v>5</v>
      </c>
      <c r="F4" s="6"/>
      <c r="G4" s="6"/>
      <c r="H4" s="10"/>
      <c r="I4" s="9" t="s">
        <v>6</v>
      </c>
      <c r="J4" s="6"/>
      <c r="K4" s="6"/>
      <c r="L4" s="6"/>
      <c r="M4" s="11" t="s">
        <v>7</v>
      </c>
      <c r="N4" s="12"/>
    </row>
    <row r="5" spans="1:14" ht="16.5" customHeight="1">
      <c r="A5" s="13"/>
      <c r="B5" s="13"/>
      <c r="C5" s="13"/>
      <c r="D5" s="14"/>
      <c r="E5" s="15" t="s">
        <v>8</v>
      </c>
      <c r="F5" s="16"/>
      <c r="G5" s="16"/>
      <c r="H5" s="17"/>
      <c r="I5" s="15" t="s">
        <v>9</v>
      </c>
      <c r="J5" s="16"/>
      <c r="K5" s="16"/>
      <c r="L5" s="16"/>
      <c r="M5" s="18"/>
      <c r="N5" s="19"/>
    </row>
    <row r="6" spans="1:14" ht="24" customHeight="1">
      <c r="A6" s="13"/>
      <c r="B6" s="13"/>
      <c r="C6" s="13"/>
      <c r="D6" s="14"/>
      <c r="E6" s="20" t="s">
        <v>10</v>
      </c>
      <c r="F6" s="21" t="s">
        <v>11</v>
      </c>
      <c r="G6" s="21" t="s">
        <v>12</v>
      </c>
      <c r="H6" s="21" t="s">
        <v>13</v>
      </c>
      <c r="I6" s="20" t="s">
        <v>10</v>
      </c>
      <c r="J6" s="21" t="s">
        <v>11</v>
      </c>
      <c r="K6" s="21" t="s">
        <v>12</v>
      </c>
      <c r="L6" s="21" t="s">
        <v>13</v>
      </c>
      <c r="M6" s="18"/>
      <c r="N6" s="19"/>
    </row>
    <row r="7" spans="1:14" ht="21" customHeight="1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5" t="s">
        <v>17</v>
      </c>
      <c r="M7" s="26"/>
      <c r="N7" s="27"/>
    </row>
    <row r="8" spans="1:14" s="33" customFormat="1" ht="19.5" customHeight="1">
      <c r="A8" s="28" t="s">
        <v>18</v>
      </c>
      <c r="B8" s="28"/>
      <c r="C8" s="28"/>
      <c r="D8" s="29"/>
      <c r="E8" s="30">
        <f>'[1]T-3.8'!E9/'[1]T-3.3'!E10</f>
        <v>24.393321364452422</v>
      </c>
      <c r="F8" s="30">
        <f>'[1]T-3.8'!H9/'[1]T-3.3'!O10</f>
        <v>23.831244404655326</v>
      </c>
      <c r="G8" s="30">
        <f>'[1]T-3.8'!K9/'[1]T-3.3'!Q10</f>
        <v>20.143030794165316</v>
      </c>
      <c r="H8" s="30">
        <f>('[1]T-3.8'!N9+'[1]T-3.8'!Q9)/'[1]T-3.3'!S10</f>
        <v>32.026825285747606</v>
      </c>
      <c r="I8" s="30">
        <f>'[1]T-3.8'!E9/'[1]T-3.5'!E10</f>
        <v>20.469868627214655</v>
      </c>
      <c r="J8" s="30">
        <f>'[1]T-3.8'!H9/'[1]T-3.5'!H10</f>
        <v>27.513695090439278</v>
      </c>
      <c r="K8" s="30">
        <f>'[1]T-3.8'!K9/'[1]T-3.5'!K10</f>
        <v>24.943803311590568</v>
      </c>
      <c r="L8" s="30">
        <f>('[1]T-3.8'!N9+'[1]T-3.8'!Q9)/'[1]T-3.5'!N10</f>
        <v>16.135738629686216</v>
      </c>
      <c r="M8" s="31"/>
      <c r="N8" s="32" t="s">
        <v>14</v>
      </c>
    </row>
    <row r="9" spans="1:14" s="33" customFormat="1" ht="21" customHeight="1">
      <c r="A9" s="34" t="s">
        <v>19</v>
      </c>
      <c r="B9" s="34"/>
      <c r="C9" s="34"/>
      <c r="D9" s="35"/>
      <c r="E9" s="36">
        <f>'[1]T-3.8'!E10/'[1]T-3.3'!E11</f>
        <v>26.087815587266739</v>
      </c>
      <c r="F9" s="36">
        <f>'[1]T-3.8'!H10/'[1]T-3.3'!O11</f>
        <v>40.744578313253015</v>
      </c>
      <c r="G9" s="36">
        <f>'[1]T-3.8'!K10/'[1]T-3.3'!Q11</f>
        <v>28.706720977596742</v>
      </c>
      <c r="H9" s="36">
        <f>('[1]T-3.8'!N10+'[1]T-3.8'!Q10)/'[1]T-3.3'!S11</f>
        <v>20.427107061503417</v>
      </c>
      <c r="I9" s="36">
        <f>'[1]T-3.8'!E10/'[1]T-3.5'!E11</f>
        <v>19.763825363825365</v>
      </c>
      <c r="J9" s="36">
        <f>'[1]T-3.8'!H10/'[1]T-3.5'!H11</f>
        <v>39.785882352941179</v>
      </c>
      <c r="K9" s="36">
        <f>'[1]T-3.8'!K10/'[1]T-3.5'!K11</f>
        <v>47.140468227424748</v>
      </c>
      <c r="L9" s="36">
        <f>('[1]T-3.8'!N10+'[1]T-3.8'!Q10)/'[1]T-3.5'!N11</f>
        <v>10.666071959559916</v>
      </c>
      <c r="M9" s="37"/>
      <c r="N9" s="38" t="s">
        <v>20</v>
      </c>
    </row>
    <row r="10" spans="1:14" s="45" customFormat="1" ht="16.5" customHeight="1">
      <c r="A10" s="39"/>
      <c r="B10" s="40" t="s">
        <v>21</v>
      </c>
      <c r="C10" s="40"/>
      <c r="D10" s="41"/>
      <c r="E10" s="42">
        <f>'[1]T-3.8'!E11/'[1]T-3.3'!E12</f>
        <v>30.351288056206091</v>
      </c>
      <c r="F10" s="42">
        <f>'[1]T-3.8'!H11/'[1]T-3.3'!O12</f>
        <v>37.708737864077669</v>
      </c>
      <c r="G10" s="42">
        <f>'[1]T-3.8'!K11/'[1]T-3.3'!Q12</f>
        <v>40.97806215722121</v>
      </c>
      <c r="H10" s="42">
        <f>('[1]T-3.8'!N11+'[1]T-3.8'!Q11)/'[1]T-3.3'!S12</f>
        <v>22.677486910994766</v>
      </c>
      <c r="I10" s="42">
        <f>'[1]T-3.8'!E11/'[1]T-3.5'!E12</f>
        <v>17.176938369781311</v>
      </c>
      <c r="J10" s="42">
        <f>'[1]T-3.8'!H11/'[1]T-3.5'!H12</f>
        <v>26.602739726027398</v>
      </c>
      <c r="K10" s="42">
        <f>'[1]T-3.8'!K11/'[1]T-3.5'!K12</f>
        <v>37.735690235690235</v>
      </c>
      <c r="L10" s="42">
        <f>('[1]T-3.8'!N11+'[1]T-3.8'!Q11)/'[1]T-3.5'!N12</f>
        <v>10.742559523809524</v>
      </c>
      <c r="M10" s="43"/>
      <c r="N10" s="44" t="s">
        <v>22</v>
      </c>
    </row>
    <row r="11" spans="1:14" s="45" customFormat="1" ht="16.5" customHeight="1">
      <c r="A11" s="39"/>
      <c r="B11" s="40" t="s">
        <v>23</v>
      </c>
      <c r="C11" s="40"/>
      <c r="D11" s="41"/>
      <c r="E11" s="42">
        <f>'[1]T-3.8'!E12/'[1]T-3.3'!E13</f>
        <v>23.2</v>
      </c>
      <c r="F11" s="42">
        <f>'[1]T-3.8'!H12/'[1]T-3.3'!O13</f>
        <v>44.507936507936506</v>
      </c>
      <c r="G11" s="42">
        <f>'[1]T-3.8'!K12/'[1]T-3.3'!Q13</f>
        <v>20.864102564102563</v>
      </c>
      <c r="H11" s="42">
        <f>('[1]T-3.8'!N12+'[1]T-3.8'!Q12)/'[1]T-3.3'!S13</f>
        <v>21.722602739726028</v>
      </c>
      <c r="I11" s="42">
        <f>'[1]T-3.8'!E12/'[1]T-3.5'!E13</f>
        <v>25.343108504398828</v>
      </c>
      <c r="J11" s="42">
        <f>'[1]T-3.8'!H12/'[1]T-3.5'!H13</f>
        <v>35.493670886075947</v>
      </c>
      <c r="K11" s="42">
        <f>'[1]T-3.8'!K12/'[1]T-3.5'!K13</f>
        <v>74.651376146788991</v>
      </c>
      <c r="L11" s="42">
        <f>('[1]T-3.8'!N12+'[1]T-3.8'!Q12)/'[1]T-3.5'!N13</f>
        <v>12.866125760649087</v>
      </c>
      <c r="M11" s="43"/>
      <c r="N11" s="46" t="s">
        <v>24</v>
      </c>
    </row>
    <row r="12" spans="1:14" s="45" customFormat="1" ht="16.5" customHeight="1">
      <c r="A12" s="47"/>
      <c r="B12" s="40" t="s">
        <v>25</v>
      </c>
      <c r="C12" s="40"/>
      <c r="D12" s="41"/>
      <c r="E12" s="42">
        <f>'[1]T-3.8'!E13/'[1]T-3.3'!E14</f>
        <v>30.401913875598087</v>
      </c>
      <c r="F12" s="42">
        <f>'[1]T-3.8'!H13/'[1]T-3.3'!O14</f>
        <v>73.07692307692308</v>
      </c>
      <c r="G12" s="42">
        <f>'[1]T-3.8'!K13/'[1]T-3.3'!Q14</f>
        <v>31.215189873417721</v>
      </c>
      <c r="H12" s="42">
        <f>('[1]T-3.8'!N13+'[1]T-3.8'!Q13)/'[1]T-3.3'!S14</f>
        <v>19.115384615384617</v>
      </c>
      <c r="I12" s="42">
        <f>'[1]T-3.8'!E13/'[1]T-3.5'!E14</f>
        <v>27.626086956521739</v>
      </c>
      <c r="J12" s="42">
        <f>'[1]T-3.8'!H13/'[1]T-3.5'!H14</f>
        <v>135.71428571428572</v>
      </c>
      <c r="K12" s="42">
        <f>'[1]T-3.8'!K13/'[1]T-3.5'!K14</f>
        <v>91.333333333333329</v>
      </c>
      <c r="L12" s="42">
        <f>('[1]T-3.8'!N13+'[1]T-3.8'!Q13)/'[1]T-3.5'!N14</f>
        <v>10.631016042780749</v>
      </c>
      <c r="M12" s="43"/>
      <c r="N12" s="44" t="s">
        <v>26</v>
      </c>
    </row>
    <row r="13" spans="1:14" s="45" customFormat="1" ht="16.5" customHeight="1">
      <c r="A13" s="47"/>
      <c r="B13" s="40" t="s">
        <v>27</v>
      </c>
      <c r="C13" s="40"/>
      <c r="D13" s="41"/>
      <c r="E13" s="42">
        <f>'[1]T-3.8'!E14/'[1]T-3.3'!E15</f>
        <v>19.578745198463508</v>
      </c>
      <c r="F13" s="42">
        <f>'[1]T-3.8'!H14/'[1]T-3.3'!O15</f>
        <v>28.644444444444446</v>
      </c>
      <c r="G13" s="42">
        <f>'[1]T-3.8'!K14/'[1]T-3.3'!Q15</f>
        <v>20.611594202898551</v>
      </c>
      <c r="H13" s="42">
        <f>('[1]T-3.8'!N14+'[1]T-3.8'!Q14)/'[1]T-3.3'!S15</f>
        <v>16.190751445086704</v>
      </c>
      <c r="I13" s="42">
        <f>'[1]T-3.8'!E14/'[1]T-3.5'!E15</f>
        <v>22.225290697674417</v>
      </c>
      <c r="J13" s="42">
        <f>'[1]T-3.8'!H14/'[1]T-3.5'!H15</f>
        <v>92.071428571428569</v>
      </c>
      <c r="K13" s="42">
        <f>'[1]T-3.8'!K14/'[1]T-3.5'!K15</f>
        <v>56.436507936507937</v>
      </c>
      <c r="L13" s="42">
        <f>('[1]T-3.8'!N14+'[1]T-3.8'!Q14)/'[1]T-3.5'!N15</f>
        <v>10.569811320754717</v>
      </c>
      <c r="M13" s="43"/>
      <c r="N13" s="48" t="s">
        <v>28</v>
      </c>
    </row>
    <row r="14" spans="1:14" s="45" customFormat="1" ht="16.5" customHeight="1">
      <c r="A14" s="47"/>
      <c r="B14" s="40" t="s">
        <v>29</v>
      </c>
      <c r="C14" s="49"/>
      <c r="D14" s="50"/>
      <c r="E14" s="42">
        <f>'[1]T-3.8'!E15/'[1]T-3.3'!E16</f>
        <v>21.368159203980099</v>
      </c>
      <c r="F14" s="42">
        <f>'[1]T-3.8'!H15/'[1]T-3.3'!O16</f>
        <v>61.966666666666669</v>
      </c>
      <c r="G14" s="42">
        <f>'[1]T-3.8'!K15/'[1]T-3.3'!Q16</f>
        <v>19.25</v>
      </c>
      <c r="H14" s="42">
        <v>4.7457627118644066</v>
      </c>
      <c r="I14" s="42">
        <f>'[1]T-3.8'!E15/'[1]T-3.5'!E16</f>
        <v>22.369791666666668</v>
      </c>
      <c r="J14" s="42">
        <f>'[1]T-3.8'!H15/'[1]T-3.5'!H16</f>
        <v>154.91666666666666</v>
      </c>
      <c r="K14" s="42">
        <f>'[1]T-3.8'!K15/'[1]T-3.5'!K16</f>
        <v>52.585365853658537</v>
      </c>
      <c r="L14" s="42">
        <v>2.0437956204379564</v>
      </c>
      <c r="M14" s="43"/>
      <c r="N14" s="51" t="s">
        <v>30</v>
      </c>
    </row>
    <row r="15" spans="1:14" s="33" customFormat="1" ht="21" customHeight="1">
      <c r="A15" s="34" t="s">
        <v>31</v>
      </c>
      <c r="B15" s="34"/>
      <c r="C15" s="34"/>
      <c r="D15" s="35"/>
      <c r="E15" s="36">
        <f>'[1]T-3.8'!E16/'[1]T-3.3'!E17</f>
        <v>25.64293618590926</v>
      </c>
      <c r="F15" s="36">
        <f>'[1]T-3.8'!H16/'[1]T-3.3'!O17</f>
        <v>29.785542168674699</v>
      </c>
      <c r="G15" s="36">
        <f>'[1]T-3.8'!K16/'[1]T-3.3'!Q17</f>
        <v>17.514627659574469</v>
      </c>
      <c r="H15" s="36">
        <f>('[1]T-3.8'!N16+'[1]T-3.8'!Q16)/'[1]T-3.3'!S17</f>
        <v>38.907828282828284</v>
      </c>
      <c r="I15" s="36">
        <f>'[1]T-3.8'!E16/'[1]T-3.5'!E17</f>
        <v>21.957675300063173</v>
      </c>
      <c r="J15" s="36">
        <f>'[1]T-3.8'!H16/'[1]T-3.5'!H17</f>
        <v>82.406666666666666</v>
      </c>
      <c r="K15" s="36">
        <f>'[1]T-3.8'!K16/'[1]T-3.5'!K17</f>
        <v>21.468622656886716</v>
      </c>
      <c r="L15" s="36">
        <f>('[1]T-3.8'!N16+'[1]T-3.8'!Q16)/'[1]T-3.5'!N17</f>
        <v>17.36056338028169</v>
      </c>
      <c r="M15" s="37"/>
      <c r="N15" s="38" t="s">
        <v>32</v>
      </c>
    </row>
    <row r="16" spans="1:14" s="45" customFormat="1" ht="16.5" customHeight="1">
      <c r="A16" s="47"/>
      <c r="B16" s="40" t="s">
        <v>33</v>
      </c>
      <c r="C16" s="40"/>
      <c r="D16" s="41"/>
      <c r="E16" s="42">
        <f>'[1]T-3.8'!E17/'[1]T-3.3'!E18</f>
        <v>22.381081081081081</v>
      </c>
      <c r="F16" s="42">
        <f>'[1]T-3.8'!H17/'[1]T-3.3'!O18</f>
        <v>25.106382978723403</v>
      </c>
      <c r="G16" s="42">
        <f>'[1]T-3.8'!K17/'[1]T-3.3'!Q18</f>
        <v>15.296875</v>
      </c>
      <c r="H16" s="42">
        <f>('[1]T-3.8'!N17+'[1]T-3.8'!Q17)/'[1]T-3.3'!S18</f>
        <v>31.786259541984734</v>
      </c>
      <c r="I16" s="42">
        <f>'[1]T-3.8'!E17/'[1]T-3.5'!E18</f>
        <v>17.619148936170212</v>
      </c>
      <c r="J16" s="42">
        <f>'[1]T-3.8'!H17/'[1]T-3.5'!H18</f>
        <v>51.304347826086953</v>
      </c>
      <c r="K16" s="42">
        <f>'[1]T-3.8'!K17/'[1]T-3.5'!K18</f>
        <v>21.282608695652176</v>
      </c>
      <c r="L16" s="42">
        <f>('[1]T-3.8'!N17+'[1]T-3.8'!Q17)/'[1]T-3.5'!N18</f>
        <v>13.475728155339805</v>
      </c>
      <c r="M16" s="43"/>
      <c r="N16" s="46" t="s">
        <v>34</v>
      </c>
    </row>
    <row r="17" spans="1:14" s="45" customFormat="1" ht="16.5" customHeight="1">
      <c r="A17" s="47"/>
      <c r="B17" s="40" t="s">
        <v>35</v>
      </c>
      <c r="C17" s="40"/>
      <c r="D17" s="41"/>
      <c r="E17" s="42">
        <f>'[1]T-3.8'!E18/'[1]T-3.3'!E19</f>
        <v>32.038128249566725</v>
      </c>
      <c r="F17" s="42">
        <f>'[1]T-3.8'!H18/'[1]T-3.3'!O19</f>
        <v>41.2</v>
      </c>
      <c r="G17" s="42">
        <f>'[1]T-3.8'!K18/'[1]T-3.3'!Q19</f>
        <v>23.511111111111113</v>
      </c>
      <c r="H17" s="42">
        <f>('[1]T-3.8'!N18+'[1]T-3.8'!Q18)/'[1]T-3.3'!S19</f>
        <v>42.91017964071856</v>
      </c>
      <c r="I17" s="42">
        <f>'[1]T-3.8'!E18/'[1]T-3.5'!E19</f>
        <v>27.145374449339208</v>
      </c>
      <c r="J17" s="42">
        <f>'[1]T-3.8'!H18/'[1]T-3.5'!H19</f>
        <v>118.60606060606061</v>
      </c>
      <c r="K17" s="42">
        <f>'[1]T-3.8'!K18/'[1]T-3.5'!K19</f>
        <v>26.640287769784173</v>
      </c>
      <c r="L17" s="42">
        <f>('[1]T-3.8'!N18+'[1]T-3.8'!Q18)/'[1]T-3.5'!N19</f>
        <v>19.850415512465375</v>
      </c>
      <c r="M17" s="43"/>
      <c r="N17" s="46" t="s">
        <v>36</v>
      </c>
    </row>
    <row r="18" spans="1:14" s="45" customFormat="1" ht="16.5" customHeight="1">
      <c r="A18" s="47"/>
      <c r="B18" s="40" t="s">
        <v>37</v>
      </c>
      <c r="C18" s="40"/>
      <c r="D18" s="41"/>
      <c r="E18" s="42">
        <f>'[1]T-3.8'!E19/'[1]T-3.3'!E20</f>
        <v>23.914669223394057</v>
      </c>
      <c r="F18" s="42">
        <f>'[1]T-3.8'!H19/'[1]T-3.3'!O20</f>
        <v>25.934640522875817</v>
      </c>
      <c r="G18" s="42">
        <f>'[1]T-3.8'!K19/'[1]T-3.3'!Q20</f>
        <v>15.366666666666667</v>
      </c>
      <c r="H18" s="42">
        <f>('[1]T-3.8'!N19+'[1]T-3.8'!Q19)/'[1]T-3.3'!S20</f>
        <v>40.53448275862069</v>
      </c>
      <c r="I18" s="42">
        <f>'[1]T-3.8'!E19/'[1]T-3.5'!E20</f>
        <v>20.563066776586975</v>
      </c>
      <c r="J18" s="42">
        <f>'[1]T-3.8'!H19/'[1]T-3.5'!H20</f>
        <v>70.857142857142861</v>
      </c>
      <c r="K18" s="42">
        <f>'[1]T-3.8'!K19/'[1]T-3.5'!K20</f>
        <v>19.410526315789475</v>
      </c>
      <c r="L18" s="42">
        <f>('[1]T-3.8'!N19+'[1]T-3.8'!Q19)/'[1]T-3.5'!N20</f>
        <v>17.31222385861561</v>
      </c>
      <c r="M18" s="43"/>
      <c r="N18" s="46" t="s">
        <v>38</v>
      </c>
    </row>
    <row r="19" spans="1:14" s="45" customFormat="1" ht="16.5" customHeight="1">
      <c r="A19" s="47"/>
      <c r="B19" s="40" t="s">
        <v>39</v>
      </c>
      <c r="C19" s="40"/>
      <c r="D19" s="41"/>
      <c r="E19" s="42">
        <f>'[1]T-3.8'!E20/'[1]T-3.3'!E21</f>
        <v>23.43193717277487</v>
      </c>
      <c r="F19" s="42">
        <f>'[1]T-3.8'!H20/'[1]T-3.3'!O21</f>
        <v>26.741935483870968</v>
      </c>
      <c r="G19" s="42">
        <f>'[1]T-3.8'!K20/'[1]T-3.3'!Q21</f>
        <v>15.862222222222222</v>
      </c>
      <c r="H19" s="42">
        <f>('[1]T-3.8'!N20+'[1]T-3.8'!Q20)/'[1]T-3.3'!S21</f>
        <v>39.200000000000003</v>
      </c>
      <c r="I19" s="42">
        <f>'[1]T-3.8'!E20/'[1]T-3.5'!E21</f>
        <v>22.43358395989975</v>
      </c>
      <c r="J19" s="42">
        <f>'[1]T-3.8'!H20/'[1]T-3.5'!H21</f>
        <v>92.111111111111114</v>
      </c>
      <c r="K19" s="42">
        <f>'[1]T-3.8'!K20/'[1]T-3.5'!K21</f>
        <v>22.878205128205128</v>
      </c>
      <c r="L19" s="42">
        <f>('[1]T-3.8'!N20+'[1]T-3.8'!Q20)/'[1]T-3.5'!N21</f>
        <v>16.551111111111112</v>
      </c>
      <c r="M19" s="43"/>
      <c r="N19" s="44" t="s">
        <v>40</v>
      </c>
    </row>
    <row r="20" spans="1:14" s="45" customFormat="1" ht="16.5" customHeight="1">
      <c r="A20" s="47"/>
      <c r="B20" s="40" t="s">
        <v>41</v>
      </c>
      <c r="C20" s="40"/>
      <c r="D20" s="41"/>
      <c r="E20" s="42">
        <f>'[1]T-3.8'!E21/'[1]T-3.3'!E22</f>
        <v>26.126843657817108</v>
      </c>
      <c r="F20" s="42">
        <f>'[1]T-3.8'!H21/'[1]T-3.3'!O22</f>
        <v>28.293103448275861</v>
      </c>
      <c r="G20" s="42">
        <f>'[1]T-3.8'!K21/'[1]T-3.3'!Q22</f>
        <v>18.662790697674417</v>
      </c>
      <c r="H20" s="42">
        <f>('[1]T-3.8'!N21+'[1]T-3.8'!Q21)/'[1]T-3.3'!S22</f>
        <v>36.752293577981654</v>
      </c>
      <c r="I20" s="42">
        <f>'[1]T-3.8'!E21/'[1]T-3.5'!E22</f>
        <v>21.977667493796528</v>
      </c>
      <c r="J20" s="42">
        <f>'[1]T-3.8'!H21/'[1]T-3.5'!H22</f>
        <v>82.05</v>
      </c>
      <c r="K20" s="42">
        <f>'[1]T-3.8'!K21/'[1]T-3.5'!K22</f>
        <v>17.833333333333332</v>
      </c>
      <c r="L20" s="42">
        <f>('[1]T-3.8'!N21+'[1]T-3.8'!Q21)/'[1]T-3.5'!N22</f>
        <v>19.930348258706466</v>
      </c>
      <c r="M20" s="43"/>
      <c r="N20" s="51" t="s">
        <v>42</v>
      </c>
    </row>
    <row r="21" spans="1:14" s="33" customFormat="1" ht="21" customHeight="1">
      <c r="A21" s="34" t="s">
        <v>43</v>
      </c>
      <c r="B21" s="34"/>
      <c r="C21" s="34"/>
      <c r="D21" s="35"/>
      <c r="E21" s="52">
        <f>'[1]T-3.8'!E22/'[1]T-3.3'!E23</f>
        <v>20.458646616541355</v>
      </c>
      <c r="F21" s="52">
        <f>'[1]T-3.8'!H22/'[1]T-3.3'!O23</f>
        <v>18.948660714285715</v>
      </c>
      <c r="G21" s="52">
        <f>'[1]T-3.8'!K22/'[1]T-3.3'!Q23</f>
        <v>17.529850746268657</v>
      </c>
      <c r="H21" s="52">
        <f>('[1]T-3.8'!N22+'[1]T-3.8'!Q22)/'[1]T-3.3'!S23</f>
        <v>31.038135593220339</v>
      </c>
      <c r="I21" s="52">
        <f>'[1]T-3.8'!E22/'[1]T-3.5'!E23</f>
        <v>17.221518987341771</v>
      </c>
      <c r="J21" s="52">
        <f>'[1]T-3.8'!H22/'[1]T-3.5'!H23</f>
        <v>23.385674931129476</v>
      </c>
      <c r="K21" s="52">
        <f>'[1]T-3.8'!K22/'[1]T-3.5'!K23</f>
        <v>23.969387755102041</v>
      </c>
      <c r="L21" s="52">
        <f>('[1]T-3.8'!N22+'[1]T-3.8'!Q22)/'[1]T-3.5'!N23</f>
        <v>10.5471562275018</v>
      </c>
      <c r="M21" s="37"/>
      <c r="N21" s="53" t="s">
        <v>44</v>
      </c>
    </row>
    <row r="22" spans="1:14" s="45" customFormat="1" ht="16.5" customHeight="1">
      <c r="A22" s="54"/>
      <c r="B22" s="55" t="s">
        <v>45</v>
      </c>
      <c r="C22" s="55"/>
      <c r="D22" s="56"/>
      <c r="E22" s="57">
        <f>'[1]T-3.8'!E23/'[1]T-3.3'!E24</f>
        <v>22.11400651465798</v>
      </c>
      <c r="F22" s="57">
        <f>'[1]T-3.8'!H23/'[1]T-3.3'!O24</f>
        <v>19.684782608695652</v>
      </c>
      <c r="G22" s="57">
        <f>'[1]T-3.8'!K23/'[1]T-3.3'!Q24</f>
        <v>20.021052631578947</v>
      </c>
      <c r="H22" s="57">
        <f>('[1]T-3.8'!N23+'[1]T-3.8'!Q23)/'[1]T-3.3'!S24</f>
        <v>31.934131736526947</v>
      </c>
      <c r="I22" s="57">
        <f>'[1]T-3.8'!E23/'[1]T-3.5'!E24</f>
        <v>20.55196770938446</v>
      </c>
      <c r="J22" s="57">
        <f>'[1]T-3.8'!H23/'[1]T-3.5'!H24</f>
        <v>27.648854961832061</v>
      </c>
      <c r="K22" s="57">
        <f>'[1]T-3.8'!K23/'[1]T-3.5'!K24</f>
        <v>24.489270386266096</v>
      </c>
      <c r="L22" s="57">
        <f>('[1]T-3.8'!N23+'[1]T-3.8'!Q23)/'[1]T-3.5'!N24</f>
        <v>13.816062176165802</v>
      </c>
      <c r="M22" s="43"/>
      <c r="N22" s="58" t="s">
        <v>46</v>
      </c>
    </row>
    <row r="23" spans="1:14" s="45" customFormat="1" ht="16.5" customHeight="1">
      <c r="A23" s="54"/>
      <c r="B23" s="55" t="s">
        <v>47</v>
      </c>
      <c r="C23" s="55"/>
      <c r="D23" s="56"/>
      <c r="E23" s="57">
        <f>'[1]T-3.8'!E24/'[1]T-3.3'!E25</f>
        <v>20.170731707317074</v>
      </c>
      <c r="F23" s="57">
        <f>'[1]T-3.8'!H24/'[1]T-3.3'!O25</f>
        <v>18.277777777777779</v>
      </c>
      <c r="G23" s="57">
        <f>'[1]T-3.8'!K24/'[1]T-3.3'!Q25</f>
        <v>18.431818181818183</v>
      </c>
      <c r="H23" s="57">
        <f>('[1]T-3.8'!N24+'[1]T-3.8'!Q24)/'[1]T-3.3'!S25</f>
        <v>27.333333333333332</v>
      </c>
      <c r="I23" s="57">
        <f>'[1]T-3.8'!E24/'[1]T-3.5'!E25</f>
        <v>18.436305732484076</v>
      </c>
      <c r="J23" s="57">
        <f>'[1]T-3.8'!H24/'[1]T-3.5'!H25</f>
        <v>23.5</v>
      </c>
      <c r="K23" s="57">
        <f>'[1]T-3.8'!K24/'[1]T-3.5'!K25</f>
        <v>27.033333333333335</v>
      </c>
      <c r="L23" s="57">
        <f>('[1]T-3.8'!N24+'[1]T-3.8'!Q24)/'[1]T-3.5'!N25</f>
        <v>10.317880794701987</v>
      </c>
      <c r="M23" s="43"/>
      <c r="N23" s="59" t="s">
        <v>48</v>
      </c>
    </row>
    <row r="24" spans="1:14" s="45" customFormat="1" ht="16.5" customHeight="1">
      <c r="A24" s="54"/>
      <c r="B24" s="55" t="s">
        <v>49</v>
      </c>
      <c r="C24" s="55"/>
      <c r="D24" s="56"/>
      <c r="E24" s="57">
        <f>'[1]T-3.8'!E25/'[1]T-3.3'!E26</f>
        <v>19.206477732793523</v>
      </c>
      <c r="F24" s="57">
        <f>'[1]T-3.8'!H25/'[1]T-3.3'!O26</f>
        <v>18</v>
      </c>
      <c r="G24" s="57">
        <f>'[1]T-3.8'!K25/'[1]T-3.3'!Q26</f>
        <v>16.287671232876711</v>
      </c>
      <c r="H24" s="57">
        <f>('[1]T-3.8'!N25+'[1]T-3.8'!Q25)/'[1]T-3.3'!S26</f>
        <v>26.838709677419356</v>
      </c>
      <c r="I24" s="57">
        <f>'[1]T-3.8'!E25/'[1]T-3.5'!E26</f>
        <v>15.866220735785953</v>
      </c>
      <c r="J24" s="57">
        <f>'[1]T-3.8'!H25/'[1]T-3.5'!H26</f>
        <v>21.272727272727273</v>
      </c>
      <c r="K24" s="57">
        <f>'[1]T-3.8'!K25/'[1]T-3.5'!K26</f>
        <v>27.976470588235294</v>
      </c>
      <c r="L24" s="57">
        <f>('[1]T-3.8'!N25+'[1]T-3.8'!Q25)/'[1]T-3.5'!N26</f>
        <v>9.2444444444444436</v>
      </c>
      <c r="M24" s="43"/>
      <c r="N24" s="59" t="s">
        <v>50</v>
      </c>
    </row>
    <row r="25" spans="1:14" s="45" customFormat="1" ht="16.5" customHeight="1">
      <c r="A25" s="54"/>
      <c r="B25" s="55" t="s">
        <v>51</v>
      </c>
      <c r="C25" s="55"/>
      <c r="D25" s="56"/>
      <c r="E25" s="57">
        <f>'[1]T-3.8'!E26/'[1]T-3.3'!E27</f>
        <v>19.587931034482757</v>
      </c>
      <c r="F25" s="57">
        <f>'[1]T-3.8'!H26/'[1]T-3.3'!O27</f>
        <v>17.145631067961165</v>
      </c>
      <c r="G25" s="57">
        <f>'[1]T-3.8'!K26/'[1]T-3.3'!Q27</f>
        <v>15.523121387283236</v>
      </c>
      <c r="H25" s="57">
        <f>('[1]T-3.8'!N26+'[1]T-3.8'!Q26)/'[1]T-3.3'!S27</f>
        <v>32.244274809160302</v>
      </c>
      <c r="I25" s="57">
        <f>'[1]T-3.8'!E26/'[1]T-3.5'!E27</f>
        <v>13.787621359223301</v>
      </c>
      <c r="J25" s="57">
        <f>'[1]T-3.8'!H26/'[1]T-3.5'!H27</f>
        <v>17.313725490196077</v>
      </c>
      <c r="K25" s="57">
        <f>'[1]T-3.8'!K26/'[1]T-3.5'!K27</f>
        <v>22.012295081967213</v>
      </c>
      <c r="L25" s="57">
        <f>('[1]T-3.8'!N26+'[1]T-3.8'!Q26)/'[1]T-3.5'!N27</f>
        <v>8.8553459119496853</v>
      </c>
      <c r="M25" s="43"/>
      <c r="N25" s="60" t="s">
        <v>52</v>
      </c>
    </row>
    <row r="26" spans="1:14" s="54" customFormat="1" ht="16.5" customHeight="1">
      <c r="A26" s="61"/>
      <c r="B26" s="62" t="s">
        <v>53</v>
      </c>
      <c r="C26" s="62"/>
      <c r="D26" s="63"/>
      <c r="E26" s="64">
        <f>'[1]T-3.8'!E27/'[1]T-3.3'!E28</f>
        <v>18.710306406685238</v>
      </c>
      <c r="F26" s="64">
        <f>'[1]T-3.8'!H27/'[1]T-3.3'!O28</f>
        <v>20.764705882352942</v>
      </c>
      <c r="G26" s="64">
        <f>'[1]T-3.8'!K27/'[1]T-3.3'!Q28</f>
        <v>14.550847457627119</v>
      </c>
      <c r="H26" s="64">
        <f>('[1]T-3.8'!N27+'[1]T-3.8'!Q27)/'[1]T-3.3'!S28</f>
        <v>34.018181818181816</v>
      </c>
      <c r="I26" s="64">
        <f>'[1]T-3.8'!E27/'[1]T-3.5'!E28</f>
        <v>16.146634615384617</v>
      </c>
      <c r="J26" s="64">
        <f>'[1]T-3.8'!H27/'[1]T-3.5'!H28</f>
        <v>25.672727272727272</v>
      </c>
      <c r="K26" s="64">
        <f>'[1]T-3.8'!K27/'[1]T-3.5'!K28</f>
        <v>21.067484662576685</v>
      </c>
      <c r="L26" s="64">
        <f>('[1]T-3.8'!N27+'[1]T-3.8'!Q27)/'[1]T-3.5'!N28</f>
        <v>9.5948717948717945</v>
      </c>
      <c r="M26" s="65"/>
      <c r="N26" s="66" t="s">
        <v>54</v>
      </c>
    </row>
    <row r="27" spans="1:14" ht="16.5" customHeight="1">
      <c r="A27" s="67"/>
      <c r="B27" s="68"/>
      <c r="C27" s="68"/>
      <c r="D27" s="68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ht="16.5" customHeight="1">
      <c r="A28" s="67"/>
      <c r="B28" s="68"/>
      <c r="C28" s="68"/>
      <c r="D28" s="68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ht="16.5" customHeight="1">
      <c r="A29" s="67"/>
      <c r="B29" s="68"/>
      <c r="C29" s="68"/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s="1" customFormat="1">
      <c r="B30" s="1" t="s">
        <v>0</v>
      </c>
      <c r="C30" s="2">
        <v>3.9</v>
      </c>
      <c r="D30" s="1" t="s">
        <v>55</v>
      </c>
    </row>
    <row r="31" spans="1:14" s="3" customFormat="1" ht="18.75">
      <c r="B31" s="3" t="s">
        <v>2</v>
      </c>
      <c r="C31" s="4">
        <v>3.9</v>
      </c>
      <c r="D31" s="3" t="s">
        <v>56</v>
      </c>
    </row>
    <row r="32" spans="1:14" s="3" customFormat="1" ht="3.75" customHeight="1">
      <c r="C32" s="70"/>
    </row>
    <row r="33" spans="1:14">
      <c r="A33" s="71" t="s">
        <v>4</v>
      </c>
      <c r="B33" s="72"/>
      <c r="C33" s="72"/>
      <c r="D33" s="73"/>
      <c r="E33" s="9" t="s">
        <v>5</v>
      </c>
      <c r="F33" s="6"/>
      <c r="G33" s="6"/>
      <c r="H33" s="10"/>
      <c r="I33" s="9" t="s">
        <v>6</v>
      </c>
      <c r="J33" s="6"/>
      <c r="K33" s="6"/>
      <c r="L33" s="6"/>
      <c r="M33" s="11" t="s">
        <v>7</v>
      </c>
      <c r="N33" s="12"/>
    </row>
    <row r="34" spans="1:14">
      <c r="A34" s="74"/>
      <c r="B34" s="74"/>
      <c r="C34" s="74"/>
      <c r="D34" s="75"/>
      <c r="E34" s="15" t="s">
        <v>8</v>
      </c>
      <c r="F34" s="16"/>
      <c r="G34" s="16"/>
      <c r="H34" s="17"/>
      <c r="I34" s="15" t="s">
        <v>9</v>
      </c>
      <c r="J34" s="16"/>
      <c r="K34" s="16"/>
      <c r="L34" s="16"/>
      <c r="M34" s="18"/>
      <c r="N34" s="19"/>
    </row>
    <row r="35" spans="1:14">
      <c r="A35" s="74"/>
      <c r="B35" s="74"/>
      <c r="C35" s="74"/>
      <c r="D35" s="75"/>
      <c r="E35" s="20" t="s">
        <v>10</v>
      </c>
      <c r="F35" s="21" t="s">
        <v>11</v>
      </c>
      <c r="G35" s="21" t="s">
        <v>12</v>
      </c>
      <c r="H35" s="21" t="s">
        <v>13</v>
      </c>
      <c r="I35" s="20" t="s">
        <v>10</v>
      </c>
      <c r="J35" s="21" t="s">
        <v>11</v>
      </c>
      <c r="K35" s="21" t="s">
        <v>12</v>
      </c>
      <c r="L35" s="21" t="s">
        <v>13</v>
      </c>
      <c r="M35" s="18"/>
      <c r="N35" s="19"/>
    </row>
    <row r="36" spans="1:14">
      <c r="A36" s="74"/>
      <c r="B36" s="74"/>
      <c r="C36" s="74"/>
      <c r="D36" s="75"/>
      <c r="E36" s="24" t="s">
        <v>14</v>
      </c>
      <c r="F36" s="24" t="s">
        <v>15</v>
      </c>
      <c r="G36" s="25" t="s">
        <v>16</v>
      </c>
      <c r="H36" s="25" t="s">
        <v>17</v>
      </c>
      <c r="I36" s="24" t="s">
        <v>14</v>
      </c>
      <c r="J36" s="24" t="s">
        <v>15</v>
      </c>
      <c r="K36" s="25" t="s">
        <v>16</v>
      </c>
      <c r="L36" s="25" t="s">
        <v>17</v>
      </c>
      <c r="M36" s="26"/>
      <c r="N36" s="27"/>
    </row>
    <row r="37" spans="1:14" s="33" customFormat="1" ht="21" customHeight="1">
      <c r="A37" s="76" t="s">
        <v>57</v>
      </c>
      <c r="B37" s="76"/>
      <c r="C37" s="76"/>
      <c r="D37" s="77"/>
      <c r="E37" s="30">
        <f>'[1]T-3.8'!E36/'[1]T-3.3'!E38</f>
        <v>30.091149973502915</v>
      </c>
      <c r="F37" s="30">
        <f>'[1]T-3.8'!H36/'[1]T-3.3'!O38</f>
        <v>16.847938144329898</v>
      </c>
      <c r="G37" s="30">
        <f>'[1]T-3.8'!K36/'[1]T-3.3'!Q38</f>
        <v>16.950549450549449</v>
      </c>
      <c r="H37" s="30">
        <f>('[1]T-3.8'!N36+'[1]T-3.8'!Q36)/'[1]T-3.3'!S38</f>
        <v>77.972972972972968</v>
      </c>
      <c r="I37" s="30">
        <f>'[1]T-3.8'!E36/'[1]T-3.5'!E38</f>
        <v>24.527861771058316</v>
      </c>
      <c r="J37" s="30">
        <f>'[1]T-3.8'!H36/'[1]T-3.5'!H38</f>
        <v>16.100985221674875</v>
      </c>
      <c r="K37" s="30">
        <f>'[1]T-3.8'!K36/'[1]T-3.5'!K38</f>
        <v>17.012867647058822</v>
      </c>
      <c r="L37" s="30">
        <f>('[1]T-3.8'!N36+'[1]T-3.8'!Q36)/'[1]T-3.5'!N38</f>
        <v>39.373449131513645</v>
      </c>
      <c r="M37" s="31"/>
      <c r="N37" s="78" t="s">
        <v>58</v>
      </c>
    </row>
    <row r="38" spans="1:14" s="45" customFormat="1" ht="16.5" customHeight="1">
      <c r="A38" s="79"/>
      <c r="B38" s="40" t="s">
        <v>59</v>
      </c>
      <c r="C38" s="40"/>
      <c r="D38" s="41"/>
      <c r="E38" s="42">
        <f>'[1]T-3.8'!E37/'[1]T-3.3'!E39</f>
        <v>41.609455292908528</v>
      </c>
      <c r="F38" s="42">
        <f>'[1]T-3.8'!H37/'[1]T-3.3'!O39</f>
        <v>19.258373205741627</v>
      </c>
      <c r="G38" s="42">
        <f>'[1]T-3.8'!K37/'[1]T-3.3'!Q39</f>
        <v>19.491395793499045</v>
      </c>
      <c r="H38" s="42">
        <f>('[1]T-3.8'!N37+'[1]T-3.8'!Q37)/'[1]T-3.3'!S39</f>
        <v>108.99170124481327</v>
      </c>
      <c r="I38" s="42">
        <f>'[1]T-3.8'!E37/'[1]T-3.5'!E39</f>
        <v>29.337681159420288</v>
      </c>
      <c r="J38" s="42">
        <f>'[1]T-3.8'!H37/'[1]T-3.5'!H39</f>
        <v>13.737201365187714</v>
      </c>
      <c r="K38" s="42">
        <f>'[1]T-3.8'!K37/'[1]T-3.5'!K39</f>
        <v>19.641618497109828</v>
      </c>
      <c r="L38" s="42">
        <f>('[1]T-3.8'!N37+'[1]T-3.8'!Q37)/'[1]T-3.5'!N39</f>
        <v>47.499095840867994</v>
      </c>
      <c r="M38" s="43"/>
      <c r="N38" s="51" t="s">
        <v>60</v>
      </c>
    </row>
    <row r="39" spans="1:14" s="45" customFormat="1" ht="16.5" customHeight="1">
      <c r="A39" s="79"/>
      <c r="B39" s="40" t="s">
        <v>61</v>
      </c>
      <c r="C39" s="40"/>
      <c r="D39" s="41"/>
      <c r="E39" s="42">
        <f>'[1]T-3.8'!E38/'[1]T-3.3'!E40</f>
        <v>15.943548387096774</v>
      </c>
      <c r="F39" s="42">
        <f>'[1]T-3.8'!H38/'[1]T-3.3'!O40</f>
        <v>13.058823529411764</v>
      </c>
      <c r="G39" s="42">
        <f>'[1]T-3.8'!K38/'[1]T-3.3'!Q40</f>
        <v>13.551282051282051</v>
      </c>
      <c r="H39" s="42">
        <f>('[1]T-3.8'!N38+'[1]T-3.8'!Q38)/'[1]T-3.3'!S40</f>
        <v>28.634146341463413</v>
      </c>
      <c r="I39" s="42">
        <f>'[1]T-3.8'!E38/'[1]T-3.5'!E40</f>
        <v>16.372670807453417</v>
      </c>
      <c r="J39" s="42">
        <f>'[1]T-3.8'!H38/'[1]T-3.5'!H40</f>
        <v>26.64</v>
      </c>
      <c r="K39" s="42">
        <f>'[1]T-3.8'!K38/'[1]T-3.5'!K40</f>
        <v>13.551282051282051</v>
      </c>
      <c r="L39" s="42">
        <f>('[1]T-3.8'!N38+'[1]T-3.8'!Q38)/'[1]T-3.5'!N40</f>
        <v>19.404958677685951</v>
      </c>
      <c r="M39" s="43"/>
      <c r="N39" s="51" t="s">
        <v>62</v>
      </c>
    </row>
    <row r="40" spans="1:14" s="45" customFormat="1" ht="17.25" customHeight="1">
      <c r="A40" s="79"/>
      <c r="B40" s="40" t="s">
        <v>63</v>
      </c>
      <c r="C40" s="40"/>
      <c r="D40" s="41"/>
      <c r="E40" s="42">
        <f>'[1]T-3.8'!E39/'[1]T-3.3'!E41</f>
        <v>20.100000000000001</v>
      </c>
      <c r="F40" s="42">
        <f>'[1]T-3.8'!H39/'[1]T-3.3'!O41</f>
        <v>15.714285714285714</v>
      </c>
      <c r="G40" s="42">
        <f>'[1]T-3.8'!K39/'[1]T-3.3'!Q41</f>
        <v>17.095652173913045</v>
      </c>
      <c r="H40" s="42">
        <f>('[1]T-3.8'!N39+'[1]T-3.8'!Q39)/'[1]T-3.3'!S41</f>
        <v>30.08</v>
      </c>
      <c r="I40" s="42">
        <f>'[1]T-3.8'!E39/'[1]T-3.5'!E41</f>
        <v>19.326923076923077</v>
      </c>
      <c r="J40" s="42">
        <f>'[1]T-3.8'!H39/'[1]T-3.5'!H41</f>
        <v>28.94736842105263</v>
      </c>
      <c r="K40" s="42">
        <f>'[1]T-3.8'!K39/'[1]T-3.5'!K41</f>
        <v>17.095652173913045</v>
      </c>
      <c r="L40" s="42">
        <f>('[1]T-3.8'!N39+'[1]T-3.8'!Q39)/'[1]T-3.5'!N41</f>
        <v>20.324324324324323</v>
      </c>
      <c r="M40" s="43"/>
      <c r="N40" s="51" t="s">
        <v>64</v>
      </c>
    </row>
    <row r="41" spans="1:14" s="45" customFormat="1" ht="17.25" customHeight="1">
      <c r="A41" s="79"/>
      <c r="B41" s="40" t="s">
        <v>65</v>
      </c>
      <c r="C41" s="40"/>
      <c r="D41" s="41"/>
      <c r="E41" s="42">
        <f>'[1]T-3.8'!E40/'[1]T-3.3'!E42</f>
        <v>20.036697247706421</v>
      </c>
      <c r="F41" s="42">
        <f>'[1]T-3.8'!H40/'[1]T-3.3'!O42</f>
        <v>15</v>
      </c>
      <c r="G41" s="42">
        <f>'[1]T-3.8'!K40/'[1]T-3.3'!Q42</f>
        <v>14.943661971830986</v>
      </c>
      <c r="H41" s="42">
        <f>('[1]T-3.8'!N40+'[1]T-3.8'!Q40)/'[1]T-3.3'!S42</f>
        <v>47.529411764705884</v>
      </c>
      <c r="I41" s="42">
        <f>'[1]T-3.8'!E40/'[1]T-3.5'!E42</f>
        <v>17.901639344262296</v>
      </c>
      <c r="J41" s="42">
        <f>'[1]T-3.8'!H40/'[1]T-3.5'!H42</f>
        <v>14.318181818181818</v>
      </c>
      <c r="K41" s="42">
        <f>'[1]T-3.8'!K40/'[1]T-3.5'!K42</f>
        <v>14.943661971830986</v>
      </c>
      <c r="L41" s="42">
        <f>('[1]T-3.8'!N40+'[1]T-3.8'!Q40)/'[1]T-3.5'!N42</f>
        <v>27.862068965517242</v>
      </c>
      <c r="M41" s="43"/>
      <c r="N41" s="51" t="s">
        <v>66</v>
      </c>
    </row>
    <row r="42" spans="1:14" s="33" customFormat="1" ht="21" customHeight="1">
      <c r="A42" s="80" t="s">
        <v>67</v>
      </c>
      <c r="B42" s="53"/>
      <c r="C42" s="81"/>
      <c r="D42" s="82"/>
      <c r="E42" s="36">
        <f>'[1]T-3.8'!E41/'[1]T-3.3'!E43</f>
        <v>21.080875646093038</v>
      </c>
      <c r="F42" s="36">
        <f>'[1]T-3.8'!H41/'[1]T-3.3'!O43</f>
        <v>15.744718309859154</v>
      </c>
      <c r="G42" s="36">
        <f>'[1]T-3.8'!K41/'[1]T-3.3'!Q43</f>
        <v>19.432025792584632</v>
      </c>
      <c r="H42" s="36">
        <f>('[1]T-3.8'!N41+'[1]T-3.8'!Q41)/'[1]T-3.3'!S43</f>
        <v>28.173255813953489</v>
      </c>
      <c r="I42" s="36">
        <f>'[1]T-3.8'!E41/'[1]T-3.5'!E43</f>
        <v>20.044810638912981</v>
      </c>
      <c r="J42" s="36">
        <f>'[1]T-3.8'!H41/'[1]T-3.5'!H43</f>
        <v>15.131979695431472</v>
      </c>
      <c r="K42" s="36">
        <f>'[1]T-3.8'!K41/'[1]T-3.5'!K43</f>
        <v>21.410894020130254</v>
      </c>
      <c r="L42" s="36">
        <f>('[1]T-3.8'!N41+'[1]T-3.8'!Q41)/'[1]T-3.5'!N43</f>
        <v>20.602891156462587</v>
      </c>
      <c r="M42" s="43"/>
      <c r="N42" s="83" t="s">
        <v>68</v>
      </c>
    </row>
    <row r="43" spans="1:14" s="45" customFormat="1" ht="16.5" customHeight="1">
      <c r="A43" s="79"/>
      <c r="B43" s="84" t="s">
        <v>69</v>
      </c>
      <c r="C43" s="54"/>
      <c r="D43" s="85"/>
      <c r="E43" s="42">
        <f>'[1]T-3.8'!E42/'[1]T-3.3'!E44</f>
        <v>21.408195429472027</v>
      </c>
      <c r="F43" s="42">
        <f>'[1]T-3.8'!H42/'[1]T-3.3'!O44</f>
        <v>15.232323232323232</v>
      </c>
      <c r="G43" s="42">
        <f>'[1]T-3.8'!K42/'[1]T-3.3'!Q44</f>
        <v>19.336705202312139</v>
      </c>
      <c r="H43" s="42">
        <f>('[1]T-3.8'!N42+'[1]T-3.8'!Q42)/'[1]T-3.3'!S44</f>
        <v>28.416886543535622</v>
      </c>
      <c r="I43" s="42">
        <f>'[1]T-3.8'!E42/'[1]T-3.5'!E44</f>
        <v>19.226468506723283</v>
      </c>
      <c r="J43" s="42">
        <f>'[1]T-3.8'!H42/'[1]T-3.5'!H44</f>
        <v>12.779661016949152</v>
      </c>
      <c r="K43" s="42">
        <f>'[1]T-3.8'!K42/'[1]T-3.5'!K44</f>
        <v>20.21299093655589</v>
      </c>
      <c r="L43" s="42">
        <f>('[1]T-3.8'!N42+'[1]T-3.8'!Q42)/'[1]T-3.5'!N44</f>
        <v>21.03515625</v>
      </c>
      <c r="M43" s="37"/>
      <c r="N43" s="86" t="s">
        <v>70</v>
      </c>
    </row>
    <row r="44" spans="1:14" s="45" customFormat="1" ht="16.5" customHeight="1">
      <c r="A44" s="79"/>
      <c r="B44" s="84" t="s">
        <v>71</v>
      </c>
      <c r="C44" s="54"/>
      <c r="D44" s="85"/>
      <c r="E44" s="42">
        <f>'[1]T-3.8'!E43/'[1]T-3.3'!E45</f>
        <v>17.10576923076923</v>
      </c>
      <c r="F44" s="42">
        <f>'[1]T-3.8'!H43/'[1]T-3.3'!O45</f>
        <v>4.4146341463414638</v>
      </c>
      <c r="G44" s="42">
        <f>'[1]T-3.8'!K43/'[1]T-3.3'!Q45</f>
        <v>12.765151515151516</v>
      </c>
      <c r="H44" s="42">
        <f>('[1]T-3.8'!N43+'[1]T-3.8'!Q43)/'[1]T-3.3'!S45</f>
        <v>48.342857142857142</v>
      </c>
      <c r="I44" s="42">
        <f>'[1]T-3.8'!E43/'[1]T-3.5'!E45</f>
        <v>19.026737967914439</v>
      </c>
      <c r="J44" s="42">
        <f>'[1]T-3.8'!H43/'[1]T-3.5'!H45</f>
        <v>4.4146341463414638</v>
      </c>
      <c r="K44" s="42">
        <f>'[1]T-3.8'!K43/'[1]T-3.5'!K45</f>
        <v>18.315217391304348</v>
      </c>
      <c r="L44" s="42">
        <f>('[1]T-3.8'!N43+'[1]T-3.8'!Q43)/'[1]T-3.5'!N45</f>
        <v>31.333333333333332</v>
      </c>
      <c r="M44" s="43"/>
      <c r="N44" s="86" t="s">
        <v>72</v>
      </c>
    </row>
    <row r="45" spans="1:14" s="45" customFormat="1" ht="16.5" customHeight="1">
      <c r="A45" s="79"/>
      <c r="B45" s="84" t="s">
        <v>73</v>
      </c>
      <c r="C45" s="54"/>
      <c r="D45" s="85"/>
      <c r="E45" s="42">
        <f>'[1]T-3.8'!E44/'[1]T-3.3'!E46</f>
        <v>21.41966426858513</v>
      </c>
      <c r="F45" s="42">
        <f>'[1]T-3.8'!H44/'[1]T-3.3'!O46</f>
        <v>20.324675324675326</v>
      </c>
      <c r="G45" s="42">
        <f>'[1]T-3.8'!K44/'[1]T-3.3'!Q46</f>
        <v>20.369294605809127</v>
      </c>
      <c r="H45" s="42">
        <f>('[1]T-3.8'!N44+'[1]T-3.8'!Q44)/'[1]T-3.3'!S46</f>
        <v>24.828282828282827</v>
      </c>
      <c r="I45" s="42">
        <f>'[1]T-3.8'!E44/'[1]T-3.5'!E46</f>
        <v>20.628175519630485</v>
      </c>
      <c r="J45" s="42">
        <f>'[1]T-3.8'!H44/'[1]T-3.5'!H46</f>
        <v>20.324675324675326</v>
      </c>
      <c r="K45" s="42">
        <f>'[1]T-3.8'!K44/'[1]T-3.5'!K46</f>
        <v>22.832558139534882</v>
      </c>
      <c r="L45" s="42">
        <f>('[1]T-3.8'!N44+'[1]T-3.8'!Q44)/'[1]T-3.5'!N46</f>
        <v>17.432624113475178</v>
      </c>
      <c r="M45" s="43"/>
      <c r="N45" s="86" t="s">
        <v>74</v>
      </c>
    </row>
    <row r="46" spans="1:14" s="45" customFormat="1" ht="17.25" customHeight="1">
      <c r="A46" s="79"/>
      <c r="B46" s="84" t="s">
        <v>75</v>
      </c>
      <c r="C46" s="54"/>
      <c r="D46" s="85"/>
      <c r="E46" s="42">
        <f>'[1]T-3.8'!E45/'[1]T-3.3'!E47</f>
        <v>20.537001897533205</v>
      </c>
      <c r="F46" s="42">
        <f>'[1]T-3.8'!H45/'[1]T-3.3'!O47</f>
        <v>14.78888888888889</v>
      </c>
      <c r="G46" s="42">
        <f>'[1]T-3.8'!K45/'[1]T-3.3'!Q47</f>
        <v>19.588028169014084</v>
      </c>
      <c r="H46" s="42">
        <f>('[1]T-3.8'!N45+'[1]T-3.8'!Q45)/'[1]T-3.3'!S47</f>
        <v>25.679738562091504</v>
      </c>
      <c r="I46" s="42">
        <f>'[1]T-3.8'!E45/'[1]T-3.5'!E47</f>
        <v>19.606884057971016</v>
      </c>
      <c r="J46" s="42">
        <f>'[1]T-3.8'!H45/'[1]T-3.5'!H47</f>
        <v>15.845238095238095</v>
      </c>
      <c r="K46" s="42">
        <f>'[1]T-3.8'!K45/'[1]T-3.5'!K47</f>
        <v>20.603703703703705</v>
      </c>
      <c r="L46" s="42">
        <f>('[1]T-3.8'!N45+'[1]T-3.8'!Q45)/'[1]T-3.5'!N47</f>
        <v>19.843434343434343</v>
      </c>
      <c r="M46" s="43"/>
      <c r="N46" s="86" t="s">
        <v>76</v>
      </c>
    </row>
    <row r="47" spans="1:14" s="45" customFormat="1" ht="16.5" customHeight="1">
      <c r="A47" s="79"/>
      <c r="B47" s="84" t="s">
        <v>77</v>
      </c>
      <c r="C47" s="54"/>
      <c r="D47" s="85"/>
      <c r="E47" s="42">
        <f>'[1]T-3.8'!E46/'[1]T-3.3'!E48</f>
        <v>22.299552906110282</v>
      </c>
      <c r="F47" s="42">
        <f>'[1]T-3.8'!H46/'[1]T-3.3'!O48</f>
        <v>17.137096774193548</v>
      </c>
      <c r="G47" s="42">
        <f>'[1]T-3.8'!K46/'[1]T-3.3'!Q48</f>
        <v>21.133858267716537</v>
      </c>
      <c r="H47" s="42">
        <f>('[1]T-3.8'!N46+'[1]T-3.8'!Q46)/'[1]T-3.3'!S48</f>
        <v>28.831325301204821</v>
      </c>
      <c r="I47" s="42">
        <f>'[1]T-3.8'!E46/'[1]T-3.5'!E48</f>
        <v>21.314814814814813</v>
      </c>
      <c r="J47" s="42">
        <f>'[1]T-3.8'!H46/'[1]T-3.5'!H48</f>
        <v>18.008474576271187</v>
      </c>
      <c r="K47" s="42">
        <f>'[1]T-3.8'!K46/'[1]T-3.5'!K48</f>
        <v>23.137931034482758</v>
      </c>
      <c r="L47" s="42">
        <f>('[1]T-3.8'!N46+'[1]T-3.8'!Q46)/'[1]T-3.5'!N48</f>
        <v>20.279661016949152</v>
      </c>
      <c r="M47" s="43"/>
      <c r="N47" s="87" t="s">
        <v>78</v>
      </c>
    </row>
    <row r="48" spans="1:14" s="45" customFormat="1" ht="18" customHeight="1">
      <c r="A48" s="79"/>
      <c r="B48" s="88" t="s">
        <v>79</v>
      </c>
      <c r="C48" s="54"/>
      <c r="D48" s="85"/>
      <c r="E48" s="42">
        <f>'[1]T-3.8'!E47/'[1]T-3.3'!E49</f>
        <v>19.756345177664976</v>
      </c>
      <c r="F48" s="42">
        <f>'[1]T-3.8'!H47/'[1]T-3.3'!O49</f>
        <v>19.078947368421051</v>
      </c>
      <c r="G48" s="42">
        <f>'[1]T-3.8'!K47/'[1]T-3.3'!Q49</f>
        <v>19.641221374045802</v>
      </c>
      <c r="H48" s="42">
        <f>('[1]T-3.8'!N47+'[1]T-3.8'!Q47)/'[1]T-3.3'!S49</f>
        <v>21.214285714285715</v>
      </c>
      <c r="I48" s="42">
        <f>'[1]T-3.8'!E47/'[1]T-3.5'!E49</f>
        <v>22.627906976744185</v>
      </c>
      <c r="J48" s="42">
        <f>'[1]T-3.8'!H47/'[1]T-3.5'!H49</f>
        <v>20.714285714285715</v>
      </c>
      <c r="K48" s="42">
        <f>'[1]T-3.8'!K47/'[1]T-3.5'!K49</f>
        <v>25.225490196078432</v>
      </c>
      <c r="L48" s="42">
        <f>('[1]T-3.8'!N47+'[1]T-3.8'!Q47)/'[1]T-3.5'!N49</f>
        <v>16.971428571428572</v>
      </c>
      <c r="M48" s="43"/>
      <c r="N48" s="89" t="s">
        <v>80</v>
      </c>
    </row>
    <row r="49" spans="1:14" ht="6.75" customHeight="1">
      <c r="A49" s="90"/>
      <c r="B49" s="91"/>
      <c r="C49" s="91"/>
      <c r="D49" s="91"/>
      <c r="E49" s="92"/>
      <c r="F49" s="92"/>
      <c r="G49" s="93"/>
      <c r="H49" s="92"/>
      <c r="I49" s="92"/>
      <c r="J49" s="93"/>
      <c r="K49" s="92"/>
      <c r="L49" s="92"/>
      <c r="M49" s="94"/>
      <c r="N49" s="95" t="s">
        <v>44</v>
      </c>
    </row>
    <row r="50" spans="1:14">
      <c r="A50" s="96"/>
      <c r="B50" s="96"/>
      <c r="C50" s="96"/>
      <c r="D50" s="96"/>
    </row>
    <row r="51" spans="1:14">
      <c r="A51" s="97"/>
      <c r="B51" s="98"/>
      <c r="C51" s="99" t="s">
        <v>81</v>
      </c>
      <c r="D51" s="100"/>
      <c r="E51" s="99"/>
      <c r="F51" s="99"/>
      <c r="G51" s="99"/>
      <c r="H51" s="99"/>
      <c r="I51" s="101" t="s">
        <v>82</v>
      </c>
    </row>
    <row r="52" spans="1:14">
      <c r="A52" s="102"/>
      <c r="B52" s="103"/>
      <c r="C52" s="104" t="s">
        <v>83</v>
      </c>
      <c r="E52" s="99"/>
      <c r="F52" s="105"/>
      <c r="G52" s="105"/>
      <c r="H52" s="106"/>
      <c r="I52" s="107" t="s">
        <v>84</v>
      </c>
    </row>
    <row r="53" spans="1:14">
      <c r="A53" s="102"/>
      <c r="B53" s="103"/>
      <c r="C53" s="101" t="s">
        <v>85</v>
      </c>
      <c r="D53" s="106"/>
      <c r="E53" s="105"/>
      <c r="F53" s="105"/>
      <c r="G53" s="105"/>
      <c r="H53" s="106"/>
      <c r="I53" s="101" t="s">
        <v>86</v>
      </c>
    </row>
    <row r="54" spans="1:14">
      <c r="A54" s="102"/>
      <c r="B54" s="103"/>
      <c r="C54" s="101" t="s">
        <v>87</v>
      </c>
      <c r="D54" s="106"/>
      <c r="E54" s="105"/>
      <c r="F54" s="105"/>
      <c r="G54" s="105"/>
      <c r="H54" s="106"/>
      <c r="I54" s="105" t="s">
        <v>88</v>
      </c>
    </row>
    <row r="55" spans="1:14">
      <c r="C55" s="101" t="s">
        <v>89</v>
      </c>
      <c r="D55" s="106"/>
      <c r="E55" s="105"/>
      <c r="I55" s="101" t="s">
        <v>90</v>
      </c>
    </row>
  </sheetData>
  <mergeCells count="38">
    <mergeCell ref="A50:D50"/>
    <mergeCell ref="A37:D37"/>
    <mergeCell ref="B38:D38"/>
    <mergeCell ref="B39:D39"/>
    <mergeCell ref="B40:D40"/>
    <mergeCell ref="B41:D41"/>
    <mergeCell ref="B49:D49"/>
    <mergeCell ref="B26:D26"/>
    <mergeCell ref="A33:D36"/>
    <mergeCell ref="E33:H33"/>
    <mergeCell ref="I33:L33"/>
    <mergeCell ref="M33:N36"/>
    <mergeCell ref="E34:H34"/>
    <mergeCell ref="I34:L34"/>
    <mergeCell ref="B20:D20"/>
    <mergeCell ref="A21:D21"/>
    <mergeCell ref="B22:D22"/>
    <mergeCell ref="B23:D23"/>
    <mergeCell ref="B24:D24"/>
    <mergeCell ref="B25:D25"/>
    <mergeCell ref="B14:D14"/>
    <mergeCell ref="A15:D15"/>
    <mergeCell ref="B16:D16"/>
    <mergeCell ref="B17:D17"/>
    <mergeCell ref="B18:D18"/>
    <mergeCell ref="B19:D19"/>
    <mergeCell ref="A8:D8"/>
    <mergeCell ref="A9:D9"/>
    <mergeCell ref="B10:D10"/>
    <mergeCell ref="B11:D11"/>
    <mergeCell ref="B12:D12"/>
    <mergeCell ref="B13:D13"/>
    <mergeCell ref="A4:D7"/>
    <mergeCell ref="E4:H4"/>
    <mergeCell ref="I4:L4"/>
    <mergeCell ref="M4:N7"/>
    <mergeCell ref="E5:H5"/>
    <mergeCell ref="I5:L5"/>
  </mergeCells>
  <pageMargins left="0.59055118110236227" right="0.21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2014-04-08T02:59:52Z</dcterms:created>
  <dcterms:modified xsi:type="dcterms:W3CDTF">2014-04-08T02:59:57Z</dcterms:modified>
</cp:coreProperties>
</file>