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T-13.3" sheetId="1" r:id="rId1"/>
  </sheets>
  <calcPr calcId="124519"/>
</workbook>
</file>

<file path=xl/calcChain.xml><?xml version="1.0" encoding="utf-8"?>
<calcChain xmlns="http://schemas.openxmlformats.org/spreadsheetml/2006/main">
  <c r="H11" i="1"/>
  <c r="G12"/>
  <c r="G11" s="1"/>
  <c r="F11" s="1"/>
  <c r="K12"/>
  <c r="K11" s="1"/>
  <c r="L12"/>
  <c r="L11" s="1"/>
  <c r="O12"/>
  <c r="O11" s="1"/>
  <c r="P12"/>
  <c r="P11" s="1"/>
  <c r="Q12"/>
  <c r="Q11" s="1"/>
  <c r="T12"/>
  <c r="T11" s="1"/>
  <c r="U12"/>
  <c r="U11" s="1"/>
  <c r="N13"/>
  <c r="E13" s="1"/>
  <c r="S13"/>
  <c r="F14"/>
  <c r="E14" s="1"/>
  <c r="J14"/>
  <c r="N14"/>
  <c r="S14"/>
  <c r="N15"/>
  <c r="E15" s="1"/>
  <c r="S15"/>
  <c r="N16"/>
  <c r="E16" s="1"/>
  <c r="S16"/>
  <c r="V17"/>
  <c r="K19"/>
  <c r="J19" s="1"/>
  <c r="L19"/>
  <c r="O19"/>
  <c r="N19" s="1"/>
  <c r="P19"/>
  <c r="Q19"/>
  <c r="T19"/>
  <c r="S19" s="1"/>
  <c r="U19"/>
  <c r="J20"/>
  <c r="E20" s="1"/>
  <c r="N20"/>
  <c r="S20"/>
  <c r="J21"/>
  <c r="E21" s="1"/>
  <c r="N21"/>
  <c r="S21"/>
  <c r="N22"/>
  <c r="E22" s="1"/>
  <c r="S22"/>
  <c r="G23"/>
  <c r="F23" s="1"/>
  <c r="K23"/>
  <c r="J23" s="1"/>
  <c r="L23"/>
  <c r="O23"/>
  <c r="N23" s="1"/>
  <c r="P23"/>
  <c r="Q23"/>
  <c r="T23"/>
  <c r="S23" s="1"/>
  <c r="U23"/>
  <c r="F24"/>
  <c r="E24" s="1"/>
  <c r="J24"/>
  <c r="N24"/>
  <c r="S24"/>
  <c r="N25"/>
  <c r="E25" s="1"/>
  <c r="S25"/>
  <c r="N26"/>
  <c r="E26" s="1"/>
  <c r="S26"/>
  <c r="E23" l="1"/>
  <c r="E19"/>
  <c r="S11"/>
  <c r="N11"/>
  <c r="S12"/>
  <c r="N12"/>
  <c r="J12"/>
  <c r="J11" s="1"/>
  <c r="E11" s="1"/>
  <c r="F12"/>
  <c r="E12" s="1"/>
</calcChain>
</file>

<file path=xl/sharedStrings.xml><?xml version="1.0" encoding="utf-8"?>
<sst xmlns="http://schemas.openxmlformats.org/spreadsheetml/2006/main" count="165" uniqueCount="64">
  <si>
    <t xml:space="preserve"> Source : The State Railway of Thailand</t>
  </si>
  <si>
    <t xml:space="preserve">     ที่มา : การรถไฟแห่งประเทศไทย</t>
  </si>
  <si>
    <t xml:space="preserve">     Khlong Maha Sawat</t>
  </si>
  <si>
    <t>-</t>
  </si>
  <si>
    <t xml:space="preserve">   คลองมหาสวัสดิ์</t>
  </si>
  <si>
    <t xml:space="preserve">     Wat Suwan</t>
  </si>
  <si>
    <t xml:space="preserve">   วัดสุวรรณ</t>
  </si>
  <si>
    <t xml:space="preserve">     Sala Ya</t>
  </si>
  <si>
    <t xml:space="preserve">   ศาลายา</t>
  </si>
  <si>
    <t xml:space="preserve">Phutthamonthon District </t>
  </si>
  <si>
    <t>อำเภอพุทธมณฑล</t>
  </si>
  <si>
    <t xml:space="preserve">     Tha Chalaep</t>
  </si>
  <si>
    <t xml:space="preserve">   ท่าแฉลบ</t>
  </si>
  <si>
    <t xml:space="preserve">     Nakhon Chaisi</t>
  </si>
  <si>
    <t xml:space="preserve">   นครชัยศรี</t>
  </si>
  <si>
    <t xml:space="preserve">     Wat Ngiu Rai</t>
  </si>
  <si>
    <t xml:space="preserve">   วัดงิ้วราย</t>
  </si>
  <si>
    <t xml:space="preserve">Nakhon Chaisi District </t>
  </si>
  <si>
    <t>อำเภอนครชัยศรี</t>
  </si>
  <si>
    <t xml:space="preserve">     Stopping place Rongrain Khanbin+E672</t>
  </si>
  <si>
    <t xml:space="preserve">   ที่หยุดรถโรงเรียนการบิน</t>
  </si>
  <si>
    <t>Kamphaeng Saen</t>
  </si>
  <si>
    <t>กำแพงแสน</t>
  </si>
  <si>
    <t xml:space="preserve">     Phrong Madua</t>
  </si>
  <si>
    <t xml:space="preserve">   โพรงมะเดื่อ</t>
  </si>
  <si>
    <t xml:space="preserve">     Stopping place Sanam Chandra Palace</t>
  </si>
  <si>
    <t xml:space="preserve">   ที่หยุดรถพระราชวังสนามจันทร์</t>
  </si>
  <si>
    <t xml:space="preserve">     Nakhon Pathom</t>
  </si>
  <si>
    <t xml:space="preserve">   นครปฐม</t>
  </si>
  <si>
    <t xml:space="preserve">     Ton Samrong</t>
  </si>
  <si>
    <t xml:space="preserve">   ต้นสำโรง</t>
  </si>
  <si>
    <t xml:space="preserve">   Muang Nakhon Pathom District </t>
  </si>
  <si>
    <t>อำเภอเมืองนครปฐม</t>
  </si>
  <si>
    <t>Nakhon Pathom Province</t>
  </si>
  <si>
    <t xml:space="preserve"> จังหวัดนครปฐม</t>
  </si>
  <si>
    <t>muter</t>
  </si>
  <si>
    <t>trip</t>
  </si>
  <si>
    <t>way</t>
  </si>
  <si>
    <t>Others</t>
  </si>
  <si>
    <t>Fares</t>
  </si>
  <si>
    <t>Total</t>
  </si>
  <si>
    <t xml:space="preserve"> Com-</t>
  </si>
  <si>
    <t>Round</t>
  </si>
  <si>
    <t>One-</t>
  </si>
  <si>
    <t>อื่น ๆ</t>
  </si>
  <si>
    <t>ค่าโดยสาร</t>
  </si>
  <si>
    <t>รวม</t>
  </si>
  <si>
    <t>รายเดือน</t>
  </si>
  <si>
    <t>ไปกลับ</t>
  </si>
  <si>
    <t>เดียว</t>
  </si>
  <si>
    <t>ยอดรวม</t>
  </si>
  <si>
    <t>ไปอย่าง</t>
  </si>
  <si>
    <t>Passenger revenue (Baht)</t>
  </si>
  <si>
    <t>ชั้นสาม Third class</t>
  </si>
  <si>
    <t>ชั้นสอง Second class</t>
  </si>
  <si>
    <t>ชั้นหนึ่ง First class</t>
  </si>
  <si>
    <t>District and station</t>
  </si>
  <si>
    <t>รายได้จากการโดยสาร (บาท)</t>
  </si>
  <si>
    <t>จำนวนผู้โดยสาร Number of passengers</t>
  </si>
  <si>
    <t>อำเภอ และสถานี</t>
  </si>
  <si>
    <t>NUMBER OF RAILWAY PASSENGERS AND PASSENGER REVENUE  BY CLASS OF CATEGORY, DISTRICT AND STATION: FISCAL YEAR 2006</t>
  </si>
  <si>
    <t>TABLE</t>
  </si>
  <si>
    <t>จำนวนผู้โดยสาร และรายได้จากการโดยสารรถไฟ จำแนกตามชั้นการโดยสาร เป็นรายอำเภอ และสถานี ปีงบประมาณ 2549</t>
  </si>
  <si>
    <t>ตาราง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</si>
</sst>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3" fontId="3" fillId="0" borderId="0" xfId="1" applyNumberFormat="1" applyFont="1" applyBorder="1" applyAlignment="1">
      <alignment horizontal="right"/>
    </xf>
    <xf numFmtId="0" fontId="4" fillId="0" borderId="0" xfId="0" applyFont="1" applyBorder="1"/>
    <xf numFmtId="0" fontId="5" fillId="0" borderId="0" xfId="0" applyFont="1"/>
    <xf numFmtId="3" fontId="4" fillId="0" borderId="0" xfId="1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3" fontId="4" fillId="0" borderId="2" xfId="1" applyNumberFormat="1" applyFont="1" applyBorder="1" applyAlignment="1">
      <alignment horizontal="right"/>
    </xf>
    <xf numFmtId="0" fontId="6" fillId="0" borderId="0" xfId="0" applyFont="1" applyBorder="1"/>
    <xf numFmtId="0" fontId="6" fillId="0" borderId="1" xfId="0" applyFont="1" applyBorder="1" applyAlignment="1">
      <alignment horizontal="center" vertical="center" shrinkToFit="1"/>
    </xf>
    <xf numFmtId="0" fontId="6" fillId="0" borderId="1" xfId="0" quotePrefix="1" applyFont="1" applyBorder="1" applyAlignment="1">
      <alignment horizontal="center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quotePrefix="1" applyFont="1" applyBorder="1" applyAlignment="1">
      <alignment horizontal="center"/>
    </xf>
    <xf numFmtId="0" fontId="6" fillId="0" borderId="2" xfId="0" applyFont="1" applyBorder="1"/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W30"/>
  <sheetViews>
    <sheetView showGridLines="0" tabSelected="1" workbookViewId="0">
      <selection activeCell="P15" sqref="P15"/>
    </sheetView>
  </sheetViews>
  <sheetFormatPr defaultRowHeight="21"/>
  <cols>
    <col min="1" max="1" width="1.42578125" style="2" customWidth="1"/>
    <col min="2" max="2" width="6.140625" style="2" customWidth="1"/>
    <col min="3" max="3" width="4.42578125" style="2" customWidth="1"/>
    <col min="4" max="4" width="14.42578125" style="2" customWidth="1"/>
    <col min="5" max="5" width="7.85546875" style="2" customWidth="1"/>
    <col min="6" max="7" width="6.28515625" style="2" customWidth="1"/>
    <col min="8" max="8" width="5.7109375" style="2" customWidth="1"/>
    <col min="9" max="9" width="1.7109375" style="2" customWidth="1"/>
    <col min="10" max="10" width="6.42578125" style="2" customWidth="1"/>
    <col min="11" max="11" width="7.140625" style="2" customWidth="1"/>
    <col min="12" max="12" width="5.7109375" style="2" customWidth="1"/>
    <col min="13" max="13" width="1.7109375" style="2" customWidth="1"/>
    <col min="14" max="17" width="6.28515625" style="2" customWidth="1"/>
    <col min="18" max="18" width="1.7109375" style="2" customWidth="1"/>
    <col min="19" max="19" width="8.7109375" style="2" customWidth="1"/>
    <col min="20" max="20" width="8.42578125" style="2" customWidth="1"/>
    <col min="21" max="21" width="8.85546875" style="2" customWidth="1"/>
    <col min="22" max="22" width="0.42578125" style="2" customWidth="1"/>
    <col min="23" max="23" width="34.140625" style="2" customWidth="1"/>
    <col min="24" max="24" width="6.85546875" style="1" customWidth="1"/>
    <col min="25" max="16384" width="9.140625" style="1"/>
  </cols>
  <sheetData>
    <row r="2" spans="1:23" s="33" customFormat="1" ht="21" customHeight="1">
      <c r="A2" s="34"/>
      <c r="B2" s="34" t="s">
        <v>63</v>
      </c>
      <c r="C2" s="32">
        <v>13.3</v>
      </c>
      <c r="D2" s="34" t="s">
        <v>62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3" s="30" customFormat="1" ht="19.5" customHeight="1">
      <c r="A3" s="31"/>
      <c r="B3" s="31" t="s">
        <v>61</v>
      </c>
      <c r="C3" s="32">
        <v>13.3</v>
      </c>
      <c r="D3" s="31" t="s">
        <v>60</v>
      </c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ht="3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s="14" customFormat="1" ht="20.25" customHeight="1">
      <c r="A5" s="28" t="s">
        <v>59</v>
      </c>
      <c r="B5" s="28"/>
      <c r="C5" s="28"/>
      <c r="D5" s="28"/>
      <c r="E5" s="22"/>
      <c r="F5" s="24" t="s">
        <v>58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29" t="s">
        <v>57</v>
      </c>
      <c r="T5" s="29"/>
      <c r="U5" s="29"/>
      <c r="V5" s="28" t="s">
        <v>56</v>
      </c>
      <c r="W5" s="28"/>
    </row>
    <row r="6" spans="1:23" s="14" customFormat="1" ht="18.75" customHeight="1">
      <c r="A6" s="18"/>
      <c r="B6" s="18"/>
      <c r="C6" s="18"/>
      <c r="D6" s="18"/>
      <c r="F6" s="27" t="s">
        <v>55</v>
      </c>
      <c r="G6" s="27"/>
      <c r="H6" s="27"/>
      <c r="I6" s="26"/>
      <c r="J6" s="24" t="s">
        <v>54</v>
      </c>
      <c r="K6" s="24"/>
      <c r="L6" s="24"/>
      <c r="M6" s="25"/>
      <c r="N6" s="24" t="s">
        <v>53</v>
      </c>
      <c r="O6" s="24"/>
      <c r="P6" s="24"/>
      <c r="Q6" s="24"/>
      <c r="R6" s="20"/>
      <c r="S6" s="23" t="s">
        <v>52</v>
      </c>
      <c r="T6" s="23"/>
      <c r="U6" s="23"/>
      <c r="V6" s="18"/>
      <c r="W6" s="18"/>
    </row>
    <row r="7" spans="1:23" s="14" customFormat="1" ht="18.75" customHeight="1">
      <c r="A7" s="18"/>
      <c r="B7" s="18"/>
      <c r="C7" s="18"/>
      <c r="D7" s="18"/>
      <c r="E7" s="20"/>
      <c r="F7" s="20"/>
      <c r="G7" s="20" t="s">
        <v>51</v>
      </c>
      <c r="H7" s="22"/>
      <c r="J7" s="20"/>
      <c r="K7" s="20" t="s">
        <v>51</v>
      </c>
      <c r="L7" s="22"/>
      <c r="N7" s="20"/>
      <c r="O7" s="20" t="s">
        <v>51</v>
      </c>
      <c r="P7" s="22"/>
      <c r="Q7" s="22"/>
      <c r="S7" s="20"/>
      <c r="T7" s="21"/>
      <c r="U7" s="21"/>
      <c r="V7" s="18"/>
      <c r="W7" s="18"/>
    </row>
    <row r="8" spans="1:23" s="14" customFormat="1" ht="18.75" customHeight="1">
      <c r="A8" s="18"/>
      <c r="B8" s="18"/>
      <c r="C8" s="18"/>
      <c r="D8" s="18"/>
      <c r="E8" s="20" t="s">
        <v>50</v>
      </c>
      <c r="F8" s="20" t="s">
        <v>46</v>
      </c>
      <c r="G8" s="20" t="s">
        <v>49</v>
      </c>
      <c r="H8" s="20" t="s">
        <v>48</v>
      </c>
      <c r="I8" s="20"/>
      <c r="J8" s="20" t="s">
        <v>46</v>
      </c>
      <c r="K8" s="20" t="s">
        <v>49</v>
      </c>
      <c r="L8" s="20" t="s">
        <v>48</v>
      </c>
      <c r="M8" s="20"/>
      <c r="N8" s="20" t="s">
        <v>46</v>
      </c>
      <c r="O8" s="20" t="s">
        <v>49</v>
      </c>
      <c r="P8" s="20" t="s">
        <v>48</v>
      </c>
      <c r="Q8" s="20" t="s">
        <v>47</v>
      </c>
      <c r="R8" s="20"/>
      <c r="S8" s="20" t="s">
        <v>46</v>
      </c>
      <c r="T8" s="19" t="s">
        <v>45</v>
      </c>
      <c r="U8" s="19" t="s">
        <v>44</v>
      </c>
      <c r="V8" s="18"/>
      <c r="W8" s="18"/>
    </row>
    <row r="9" spans="1:23" s="14" customFormat="1" ht="18.75" customHeight="1">
      <c r="A9" s="18"/>
      <c r="B9" s="18"/>
      <c r="C9" s="18"/>
      <c r="D9" s="18"/>
      <c r="E9" s="20" t="s">
        <v>40</v>
      </c>
      <c r="F9" s="20" t="s">
        <v>40</v>
      </c>
      <c r="G9" s="20" t="s">
        <v>43</v>
      </c>
      <c r="H9" s="20" t="s">
        <v>42</v>
      </c>
      <c r="I9" s="20"/>
      <c r="J9" s="20" t="s">
        <v>40</v>
      </c>
      <c r="K9" s="20" t="s">
        <v>43</v>
      </c>
      <c r="L9" s="20" t="s">
        <v>42</v>
      </c>
      <c r="M9" s="20"/>
      <c r="N9" s="20" t="s">
        <v>40</v>
      </c>
      <c r="O9" s="20" t="s">
        <v>43</v>
      </c>
      <c r="P9" s="20" t="s">
        <v>42</v>
      </c>
      <c r="Q9" s="20" t="s">
        <v>41</v>
      </c>
      <c r="R9" s="20"/>
      <c r="S9" s="20" t="s">
        <v>40</v>
      </c>
      <c r="T9" s="19" t="s">
        <v>39</v>
      </c>
      <c r="U9" s="19" t="s">
        <v>38</v>
      </c>
      <c r="V9" s="18"/>
      <c r="W9" s="18"/>
    </row>
    <row r="10" spans="1:23" s="14" customFormat="1" ht="18.75" customHeight="1">
      <c r="A10" s="15"/>
      <c r="B10" s="15"/>
      <c r="C10" s="15"/>
      <c r="D10" s="15"/>
      <c r="E10" s="17"/>
      <c r="F10" s="17"/>
      <c r="G10" s="17" t="s">
        <v>37</v>
      </c>
      <c r="H10" s="17" t="s">
        <v>36</v>
      </c>
      <c r="I10" s="17"/>
      <c r="J10" s="17"/>
      <c r="K10" s="17" t="s">
        <v>37</v>
      </c>
      <c r="L10" s="17" t="s">
        <v>36</v>
      </c>
      <c r="M10" s="17"/>
      <c r="N10" s="17"/>
      <c r="O10" s="17" t="s">
        <v>37</v>
      </c>
      <c r="P10" s="17" t="s">
        <v>36</v>
      </c>
      <c r="Q10" s="17" t="s">
        <v>35</v>
      </c>
      <c r="R10" s="17"/>
      <c r="S10" s="17"/>
      <c r="T10" s="16"/>
      <c r="U10" s="16"/>
      <c r="V10" s="15"/>
      <c r="W10" s="15"/>
    </row>
    <row r="11" spans="1:23" s="7" customFormat="1" ht="21" customHeight="1">
      <c r="A11" s="12" t="s">
        <v>34</v>
      </c>
      <c r="B11" s="12"/>
      <c r="C11" s="12"/>
      <c r="D11" s="12"/>
      <c r="E11" s="9">
        <f>SUM(F11,J11,N11)</f>
        <v>670336</v>
      </c>
      <c r="F11" s="9">
        <f>SUM(G11:H11)</f>
        <v>904</v>
      </c>
      <c r="G11" s="13">
        <f>SUM(G12,G17,G23)</f>
        <v>904</v>
      </c>
      <c r="H11" s="9">
        <f>SUM(H12,H17,H23)</f>
        <v>0</v>
      </c>
      <c r="I11" s="9"/>
      <c r="J11" s="9">
        <f>SUM(J12,J17,J19,J23)</f>
        <v>47492</v>
      </c>
      <c r="K11" s="13">
        <f>SUM(K12,K17,K19,K23)</f>
        <v>47274</v>
      </c>
      <c r="L11" s="9">
        <f>SUM(L12,L17,L19,L23)</f>
        <v>218</v>
      </c>
      <c r="M11" s="9"/>
      <c r="N11" s="9">
        <f>SUM(O11:Q11)</f>
        <v>621940</v>
      </c>
      <c r="O11" s="13">
        <f>SUM(O12,O17,O19,O23)</f>
        <v>519240</v>
      </c>
      <c r="P11" s="9">
        <f>SUM(P12,P17,P19,P23)</f>
        <v>31671</v>
      </c>
      <c r="Q11" s="9">
        <f>SUM(Q12,Q17,Q19,Q23)</f>
        <v>71029</v>
      </c>
      <c r="R11" s="9"/>
      <c r="S11" s="13">
        <f>SUM(T11:U11)</f>
        <v>44113836</v>
      </c>
      <c r="T11" s="13">
        <f>SUM(T12,T17,T19,T23)</f>
        <v>24751576</v>
      </c>
      <c r="U11" s="13">
        <f>SUM(U12,U17,U19,U23)</f>
        <v>19362260</v>
      </c>
      <c r="V11" s="12" t="s">
        <v>33</v>
      </c>
      <c r="W11" s="12"/>
    </row>
    <row r="12" spans="1:23" s="7" customFormat="1" ht="21.6" customHeight="1">
      <c r="B12" s="8" t="s">
        <v>32</v>
      </c>
      <c r="E12" s="9">
        <f>SUM(F12,J12,N12)</f>
        <v>368461</v>
      </c>
      <c r="F12" s="9">
        <f>SUM(G12:H12)</f>
        <v>655</v>
      </c>
      <c r="G12" s="9">
        <f>SUM(G13:G18)</f>
        <v>655</v>
      </c>
      <c r="H12" s="9" t="s">
        <v>3</v>
      </c>
      <c r="I12" s="9"/>
      <c r="J12" s="9">
        <f>SUM(K12:L12)</f>
        <v>31400</v>
      </c>
      <c r="K12" s="9">
        <f>SUM(K13:K18)</f>
        <v>31198</v>
      </c>
      <c r="L12" s="9">
        <f>SUM(L13:L18)</f>
        <v>202</v>
      </c>
      <c r="M12" s="9"/>
      <c r="N12" s="9">
        <f>SUM(O12:Q12)</f>
        <v>336406</v>
      </c>
      <c r="O12" s="9">
        <f>SUM(O13:O18)</f>
        <v>290975</v>
      </c>
      <c r="P12" s="9">
        <f>SUM(P13:P18)</f>
        <v>19944</v>
      </c>
      <c r="Q12" s="9">
        <f>SUM(Q13:Q16)</f>
        <v>25487</v>
      </c>
      <c r="R12" s="9"/>
      <c r="S12" s="9">
        <f>SUM(T12:U12)</f>
        <v>28976679</v>
      </c>
      <c r="T12" s="9">
        <f>SUM(T13:T16)</f>
        <v>16010116</v>
      </c>
      <c r="U12" s="9">
        <f>SUM(U13:U16)</f>
        <v>12966563</v>
      </c>
      <c r="W12" s="8" t="s">
        <v>31</v>
      </c>
    </row>
    <row r="13" spans="1:23" s="3" customFormat="1" ht="21.6" customHeight="1">
      <c r="B13" s="1" t="s">
        <v>30</v>
      </c>
      <c r="E13" s="6">
        <f>SUM(F13,J13,N13)</f>
        <v>23196</v>
      </c>
      <c r="F13" s="6" t="s">
        <v>3</v>
      </c>
      <c r="G13" s="6" t="s">
        <v>3</v>
      </c>
      <c r="H13" s="6" t="s">
        <v>3</v>
      </c>
      <c r="I13" s="6"/>
      <c r="J13" s="6" t="s">
        <v>3</v>
      </c>
      <c r="K13" s="6" t="s">
        <v>3</v>
      </c>
      <c r="L13" s="6" t="s">
        <v>3</v>
      </c>
      <c r="M13" s="6"/>
      <c r="N13" s="6">
        <f>SUM(O13:Q13)</f>
        <v>23196</v>
      </c>
      <c r="O13" s="6">
        <v>17729</v>
      </c>
      <c r="P13" s="6">
        <v>2283</v>
      </c>
      <c r="Q13" s="6">
        <v>3184</v>
      </c>
      <c r="R13" s="6"/>
      <c r="S13" s="6">
        <f>SUM(T13:U13)</f>
        <v>229458</v>
      </c>
      <c r="T13" s="6">
        <v>228018</v>
      </c>
      <c r="U13" s="6">
        <v>1440</v>
      </c>
      <c r="W13" s="1" t="s">
        <v>29</v>
      </c>
    </row>
    <row r="14" spans="1:23" s="3" customFormat="1" ht="21.6" customHeight="1">
      <c r="B14" s="1" t="s">
        <v>28</v>
      </c>
      <c r="E14" s="6">
        <f>SUM(F14,J14,N14)</f>
        <v>327649</v>
      </c>
      <c r="F14" s="6">
        <f>SUM(G14:H14)</f>
        <v>655</v>
      </c>
      <c r="G14" s="6">
        <v>655</v>
      </c>
      <c r="H14" s="6" t="s">
        <v>3</v>
      </c>
      <c r="I14" s="6"/>
      <c r="J14" s="6">
        <f>SUM(K14:L14)</f>
        <v>31400</v>
      </c>
      <c r="K14" s="6">
        <v>31198</v>
      </c>
      <c r="L14" s="6">
        <v>202</v>
      </c>
      <c r="M14" s="6"/>
      <c r="N14" s="6">
        <f>SUM(O14:Q14)</f>
        <v>295594</v>
      </c>
      <c r="O14" s="6">
        <v>259569</v>
      </c>
      <c r="P14" s="6">
        <v>15829</v>
      </c>
      <c r="Q14" s="6">
        <v>20196</v>
      </c>
      <c r="R14" s="6"/>
      <c r="S14" s="6">
        <f>SUM(T14:U14)</f>
        <v>28572426</v>
      </c>
      <c r="T14" s="6">
        <v>15608343</v>
      </c>
      <c r="U14" s="6">
        <v>12964083</v>
      </c>
      <c r="W14" s="1" t="s">
        <v>27</v>
      </c>
    </row>
    <row r="15" spans="1:23" s="3" customFormat="1" ht="21.6" customHeight="1">
      <c r="B15" s="1" t="s">
        <v>26</v>
      </c>
      <c r="E15" s="6">
        <f>SUM(F15,J15,N15)</f>
        <v>276</v>
      </c>
      <c r="F15" s="6" t="s">
        <v>3</v>
      </c>
      <c r="G15" s="6" t="s">
        <v>3</v>
      </c>
      <c r="H15" s="6" t="s">
        <v>3</v>
      </c>
      <c r="I15" s="6"/>
      <c r="J15" s="6" t="s">
        <v>3</v>
      </c>
      <c r="K15" s="6" t="s">
        <v>3</v>
      </c>
      <c r="L15" s="6" t="s">
        <v>3</v>
      </c>
      <c r="M15" s="6"/>
      <c r="N15" s="6">
        <f>SUM(O15:Q15)</f>
        <v>276</v>
      </c>
      <c r="O15" s="6" t="s">
        <v>3</v>
      </c>
      <c r="P15" s="6">
        <v>84</v>
      </c>
      <c r="Q15" s="6">
        <v>192</v>
      </c>
      <c r="R15" s="6"/>
      <c r="S15" s="6">
        <f>SUM(T15:U15)</f>
        <v>2213</v>
      </c>
      <c r="T15" s="6">
        <v>2213</v>
      </c>
      <c r="U15" s="6" t="s">
        <v>3</v>
      </c>
      <c r="W15" s="1" t="s">
        <v>25</v>
      </c>
    </row>
    <row r="16" spans="1:23" s="3" customFormat="1" ht="21.6" customHeight="1">
      <c r="B16" s="1" t="s">
        <v>24</v>
      </c>
      <c r="E16" s="6">
        <f>SUM(F16,J16,N16)</f>
        <v>17340</v>
      </c>
      <c r="F16" s="6" t="s">
        <v>3</v>
      </c>
      <c r="G16" s="6" t="s">
        <v>3</v>
      </c>
      <c r="H16" s="6" t="s">
        <v>3</v>
      </c>
      <c r="I16" s="6"/>
      <c r="J16" s="6" t="s">
        <v>3</v>
      </c>
      <c r="K16" s="6" t="s">
        <v>3</v>
      </c>
      <c r="L16" s="6" t="s">
        <v>3</v>
      </c>
      <c r="M16" s="6"/>
      <c r="N16" s="6">
        <f>SUM(O16:Q16)</f>
        <v>17340</v>
      </c>
      <c r="O16" s="6">
        <v>13677</v>
      </c>
      <c r="P16" s="6">
        <v>1748</v>
      </c>
      <c r="Q16" s="6">
        <v>1915</v>
      </c>
      <c r="R16" s="6"/>
      <c r="S16" s="6">
        <f>SUM(T16:U16)</f>
        <v>172582</v>
      </c>
      <c r="T16" s="6">
        <v>171542</v>
      </c>
      <c r="U16" s="6">
        <v>1040</v>
      </c>
      <c r="W16" s="1" t="s">
        <v>23</v>
      </c>
    </row>
    <row r="17" spans="1:23" s="7" customFormat="1" ht="21.6" customHeight="1">
      <c r="B17" s="8" t="s">
        <v>22</v>
      </c>
      <c r="E17" s="9" t="s">
        <v>3</v>
      </c>
      <c r="F17" s="9" t="s">
        <v>3</v>
      </c>
      <c r="G17" s="9" t="s">
        <v>3</v>
      </c>
      <c r="H17" s="9" t="s">
        <v>3</v>
      </c>
      <c r="I17" s="9"/>
      <c r="J17" s="9" t="s">
        <v>3</v>
      </c>
      <c r="K17" s="9" t="s">
        <v>3</v>
      </c>
      <c r="L17" s="9" t="s">
        <v>3</v>
      </c>
      <c r="M17" s="9"/>
      <c r="N17" s="9" t="s">
        <v>3</v>
      </c>
      <c r="O17" s="9" t="s">
        <v>3</v>
      </c>
      <c r="P17" s="9" t="s">
        <v>3</v>
      </c>
      <c r="Q17" s="9" t="s">
        <v>3</v>
      </c>
      <c r="R17" s="9"/>
      <c r="S17" s="9" t="s">
        <v>3</v>
      </c>
      <c r="T17" s="9" t="s">
        <v>3</v>
      </c>
      <c r="U17" s="9" t="s">
        <v>3</v>
      </c>
      <c r="V17" s="11">
        <f>SUM(V18)</f>
        <v>0</v>
      </c>
      <c r="W17" s="10" t="s">
        <v>21</v>
      </c>
    </row>
    <row r="18" spans="1:23" s="3" customFormat="1" ht="21.6" customHeight="1">
      <c r="B18" s="1" t="s">
        <v>20</v>
      </c>
      <c r="E18" s="9" t="s">
        <v>3</v>
      </c>
      <c r="F18" s="9" t="s">
        <v>3</v>
      </c>
      <c r="G18" s="6" t="s">
        <v>3</v>
      </c>
      <c r="H18" s="6" t="s">
        <v>3</v>
      </c>
      <c r="I18" s="6"/>
      <c r="J18" s="9" t="s">
        <v>3</v>
      </c>
      <c r="K18" s="6" t="s">
        <v>3</v>
      </c>
      <c r="L18" s="6" t="s">
        <v>3</v>
      </c>
      <c r="M18" s="6"/>
      <c r="N18" s="9" t="s">
        <v>3</v>
      </c>
      <c r="O18" s="6" t="s">
        <v>3</v>
      </c>
      <c r="P18" s="6" t="s">
        <v>3</v>
      </c>
      <c r="Q18" s="6" t="s">
        <v>3</v>
      </c>
      <c r="R18" s="6"/>
      <c r="S18" s="9" t="s">
        <v>3</v>
      </c>
      <c r="T18" s="6" t="s">
        <v>3</v>
      </c>
      <c r="U18" s="6" t="s">
        <v>3</v>
      </c>
      <c r="W18" s="1" t="s">
        <v>19</v>
      </c>
    </row>
    <row r="19" spans="1:23" s="7" customFormat="1" ht="21.6" customHeight="1">
      <c r="B19" s="8" t="s">
        <v>18</v>
      </c>
      <c r="E19" s="9">
        <f>SUM(F19,J19,N19)</f>
        <v>95432</v>
      </c>
      <c r="F19" s="9" t="s">
        <v>3</v>
      </c>
      <c r="G19" s="9" t="s">
        <v>3</v>
      </c>
      <c r="H19" s="9" t="s">
        <v>3</v>
      </c>
      <c r="I19" s="9"/>
      <c r="J19" s="9">
        <f>SUM(K19:L19)</f>
        <v>56</v>
      </c>
      <c r="K19" s="9">
        <f>SUM(K20:K22)</f>
        <v>55</v>
      </c>
      <c r="L19" s="9">
        <f>SUM(L20:L22)</f>
        <v>1</v>
      </c>
      <c r="M19" s="9"/>
      <c r="N19" s="9">
        <f>SUM(O19:Q19)</f>
        <v>95376</v>
      </c>
      <c r="O19" s="9">
        <f>SUM(O20:O22)</f>
        <v>65747</v>
      </c>
      <c r="P19" s="9">
        <f>SUM(P20:P22)</f>
        <v>6024</v>
      </c>
      <c r="Q19" s="9">
        <f>SUM(Q20:Q22)</f>
        <v>23605</v>
      </c>
      <c r="R19" s="9"/>
      <c r="S19" s="9">
        <f>SUM(T19:U19)</f>
        <v>703414</v>
      </c>
      <c r="T19" s="9">
        <f>SUM(T20:T22)</f>
        <v>657790</v>
      </c>
      <c r="U19" s="9">
        <f>SUM(U20:U22)</f>
        <v>45624</v>
      </c>
      <c r="W19" s="8" t="s">
        <v>17</v>
      </c>
    </row>
    <row r="20" spans="1:23" s="3" customFormat="1" ht="21.6" customHeight="1">
      <c r="B20" s="1" t="s">
        <v>16</v>
      </c>
      <c r="E20" s="6">
        <f>SUM(F20,J20,N20)</f>
        <v>62782</v>
      </c>
      <c r="F20" s="6" t="s">
        <v>3</v>
      </c>
      <c r="G20" s="6" t="s">
        <v>3</v>
      </c>
      <c r="H20" s="6" t="s">
        <v>3</v>
      </c>
      <c r="I20" s="6"/>
      <c r="J20" s="6">
        <f>SUM(K20:L20)</f>
        <v>27</v>
      </c>
      <c r="K20" s="6">
        <v>27</v>
      </c>
      <c r="L20" s="6" t="s">
        <v>3</v>
      </c>
      <c r="M20" s="6"/>
      <c r="N20" s="6">
        <f>SUM(O20:Q20)</f>
        <v>62755</v>
      </c>
      <c r="O20" s="6">
        <v>42272</v>
      </c>
      <c r="P20" s="6">
        <v>4693</v>
      </c>
      <c r="Q20" s="6">
        <v>15790</v>
      </c>
      <c r="R20" s="6"/>
      <c r="S20" s="6">
        <f>SUM(T20:U20)</f>
        <v>381139</v>
      </c>
      <c r="T20" s="6">
        <v>365050</v>
      </c>
      <c r="U20" s="6">
        <v>16089</v>
      </c>
      <c r="W20" s="1" t="s">
        <v>15</v>
      </c>
    </row>
    <row r="21" spans="1:23" s="3" customFormat="1" ht="21.6" customHeight="1">
      <c r="B21" s="1" t="s">
        <v>14</v>
      </c>
      <c r="E21" s="6">
        <f>SUM(F21,J21,N21)</f>
        <v>22710</v>
      </c>
      <c r="F21" s="6" t="s">
        <v>3</v>
      </c>
      <c r="G21" s="6" t="s">
        <v>3</v>
      </c>
      <c r="H21" s="6" t="s">
        <v>3</v>
      </c>
      <c r="I21" s="6"/>
      <c r="J21" s="6">
        <f>SUM(K21:L21)</f>
        <v>29</v>
      </c>
      <c r="K21" s="6">
        <v>28</v>
      </c>
      <c r="L21" s="6">
        <v>1</v>
      </c>
      <c r="M21" s="6"/>
      <c r="N21" s="6">
        <f>SUM(O21:Q21)</f>
        <v>22681</v>
      </c>
      <c r="O21" s="6">
        <v>15736</v>
      </c>
      <c r="P21" s="6">
        <v>860</v>
      </c>
      <c r="Q21" s="6">
        <v>6085</v>
      </c>
      <c r="R21" s="6"/>
      <c r="S21" s="6">
        <f>SUM(T21:U21)</f>
        <v>258324</v>
      </c>
      <c r="T21" s="6">
        <v>229339</v>
      </c>
      <c r="U21" s="6">
        <v>28985</v>
      </c>
      <c r="W21" s="1" t="s">
        <v>13</v>
      </c>
    </row>
    <row r="22" spans="1:23" s="3" customFormat="1" ht="21.6" customHeight="1">
      <c r="B22" s="1" t="s">
        <v>12</v>
      </c>
      <c r="E22" s="6">
        <f>SUM(F22,J22,N22)</f>
        <v>9940</v>
      </c>
      <c r="F22" s="6" t="s">
        <v>3</v>
      </c>
      <c r="G22" s="6" t="s">
        <v>3</v>
      </c>
      <c r="H22" s="6" t="s">
        <v>3</v>
      </c>
      <c r="I22" s="6"/>
      <c r="J22" s="6" t="s">
        <v>3</v>
      </c>
      <c r="K22" s="6" t="s">
        <v>3</v>
      </c>
      <c r="L22" s="6" t="s">
        <v>3</v>
      </c>
      <c r="M22" s="6"/>
      <c r="N22" s="6">
        <f>SUM(O22:Q22)</f>
        <v>9940</v>
      </c>
      <c r="O22" s="6">
        <v>7739</v>
      </c>
      <c r="P22" s="6">
        <v>471</v>
      </c>
      <c r="Q22" s="6">
        <v>1730</v>
      </c>
      <c r="R22" s="6"/>
      <c r="S22" s="6">
        <f>SUM(T22:U22)</f>
        <v>63951</v>
      </c>
      <c r="T22" s="6">
        <v>63401</v>
      </c>
      <c r="U22" s="6">
        <v>550</v>
      </c>
      <c r="W22" s="1" t="s">
        <v>11</v>
      </c>
    </row>
    <row r="23" spans="1:23" s="7" customFormat="1" ht="21.6" customHeight="1">
      <c r="B23" s="8" t="s">
        <v>10</v>
      </c>
      <c r="E23" s="9">
        <f>SUM(F23,J23,N23)</f>
        <v>206443</v>
      </c>
      <c r="F23" s="9">
        <f>SUM(G23:H23)</f>
        <v>249</v>
      </c>
      <c r="G23" s="9">
        <f>SUM(G24:G26)</f>
        <v>249</v>
      </c>
      <c r="H23" s="9" t="s">
        <v>3</v>
      </c>
      <c r="I23" s="9"/>
      <c r="J23" s="9">
        <f>SUM(K23:L23)</f>
        <v>16036</v>
      </c>
      <c r="K23" s="9">
        <f>SUM(K24:K26)</f>
        <v>16021</v>
      </c>
      <c r="L23" s="9">
        <f>SUM(L24:L26)</f>
        <v>15</v>
      </c>
      <c r="M23" s="9"/>
      <c r="N23" s="9">
        <f>SUM(O23:Q23)</f>
        <v>190158</v>
      </c>
      <c r="O23" s="9">
        <f>SUM(O24:O26)</f>
        <v>162518</v>
      </c>
      <c r="P23" s="9">
        <f>SUM(P24:P26)</f>
        <v>5703</v>
      </c>
      <c r="Q23" s="9">
        <f>SUM(Q24:Q26)</f>
        <v>21937</v>
      </c>
      <c r="R23" s="9"/>
      <c r="S23" s="9">
        <f>SUM(T23:U23)</f>
        <v>14433743</v>
      </c>
      <c r="T23" s="9">
        <f>SUM(T24:T26)</f>
        <v>8083670</v>
      </c>
      <c r="U23" s="9">
        <f>SUM(U24:U26)</f>
        <v>6350073</v>
      </c>
      <c r="W23" s="8" t="s">
        <v>9</v>
      </c>
    </row>
    <row r="24" spans="1:23" s="3" customFormat="1" ht="21.6" customHeight="1">
      <c r="B24" s="1" t="s">
        <v>8</v>
      </c>
      <c r="E24" s="6">
        <f>SUM(F24,J24,N24)</f>
        <v>178127</v>
      </c>
      <c r="F24" s="6">
        <f>SUM(G24:H24)</f>
        <v>249</v>
      </c>
      <c r="G24" s="6">
        <v>249</v>
      </c>
      <c r="H24" s="6" t="s">
        <v>3</v>
      </c>
      <c r="I24" s="6"/>
      <c r="J24" s="6">
        <f>SUM(K24:L24)</f>
        <v>16036</v>
      </c>
      <c r="K24" s="6">
        <v>16021</v>
      </c>
      <c r="L24" s="6">
        <v>15</v>
      </c>
      <c r="M24" s="6"/>
      <c r="N24" s="6">
        <f>SUM(O24:Q24)</f>
        <v>161842</v>
      </c>
      <c r="O24" s="6">
        <v>141490</v>
      </c>
      <c r="P24" s="6">
        <v>3558</v>
      </c>
      <c r="Q24" s="6">
        <v>16794</v>
      </c>
      <c r="R24" s="6"/>
      <c r="S24" s="6">
        <f>SUM(T24:U24)</f>
        <v>14293836</v>
      </c>
      <c r="T24" s="6">
        <v>7945203</v>
      </c>
      <c r="U24" s="6">
        <v>6348633</v>
      </c>
      <c r="W24" s="1" t="s">
        <v>7</v>
      </c>
    </row>
    <row r="25" spans="1:23" s="3" customFormat="1" ht="21.6" customHeight="1">
      <c r="B25" s="1" t="s">
        <v>6</v>
      </c>
      <c r="E25" s="6">
        <f>SUM(F25,J25,N25)</f>
        <v>27045</v>
      </c>
      <c r="F25" s="6" t="s">
        <v>3</v>
      </c>
      <c r="G25" s="6" t="s">
        <v>3</v>
      </c>
      <c r="H25" s="6" t="s">
        <v>3</v>
      </c>
      <c r="I25" s="6"/>
      <c r="J25" s="6" t="s">
        <v>3</v>
      </c>
      <c r="K25" s="6" t="s">
        <v>3</v>
      </c>
      <c r="L25" s="6" t="s">
        <v>3</v>
      </c>
      <c r="M25" s="6"/>
      <c r="N25" s="6">
        <f>SUM(O25:Q25)</f>
        <v>27045</v>
      </c>
      <c r="O25" s="6">
        <v>21021</v>
      </c>
      <c r="P25" s="6">
        <v>2138</v>
      </c>
      <c r="Q25" s="6">
        <v>3886</v>
      </c>
      <c r="R25" s="6"/>
      <c r="S25" s="6">
        <f>SUM(T25:U25)</f>
        <v>136496</v>
      </c>
      <c r="T25" s="6">
        <v>135056</v>
      </c>
      <c r="U25" s="6">
        <v>1440</v>
      </c>
      <c r="W25" s="1" t="s">
        <v>5</v>
      </c>
    </row>
    <row r="26" spans="1:23" s="3" customFormat="1" ht="21.6" customHeight="1">
      <c r="B26" s="1" t="s">
        <v>4</v>
      </c>
      <c r="E26" s="6">
        <f>SUM(F26,J26,N26)</f>
        <v>1271</v>
      </c>
      <c r="F26" s="6" t="s">
        <v>3</v>
      </c>
      <c r="G26" s="6" t="s">
        <v>3</v>
      </c>
      <c r="H26" s="6" t="s">
        <v>3</v>
      </c>
      <c r="I26" s="6"/>
      <c r="J26" s="6" t="s">
        <v>3</v>
      </c>
      <c r="K26" s="6" t="s">
        <v>3</v>
      </c>
      <c r="L26" s="6" t="s">
        <v>3</v>
      </c>
      <c r="M26" s="6"/>
      <c r="N26" s="6">
        <f>SUM(O26:Q26)</f>
        <v>1271</v>
      </c>
      <c r="O26" s="6">
        <v>7</v>
      </c>
      <c r="P26" s="6">
        <v>7</v>
      </c>
      <c r="Q26" s="6">
        <v>1257</v>
      </c>
      <c r="R26" s="6"/>
      <c r="S26" s="6">
        <f>SUM(T26:U26)</f>
        <v>3411</v>
      </c>
      <c r="T26" s="6">
        <v>3411</v>
      </c>
      <c r="U26" s="6" t="s">
        <v>3</v>
      </c>
      <c r="W26" s="1" t="s">
        <v>2</v>
      </c>
    </row>
    <row r="27" spans="1:23" s="3" customFormat="1" ht="3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s="3" customFormat="1" ht="3" customHeight="1">
      <c r="A28" s="4"/>
      <c r="B28" s="4"/>
      <c r="P28" s="4"/>
      <c r="Q28" s="4"/>
      <c r="R28" s="4"/>
      <c r="S28" s="4"/>
      <c r="T28" s="4"/>
      <c r="U28" s="4"/>
      <c r="V28" s="4"/>
    </row>
    <row r="29" spans="1:23" s="3" customFormat="1" ht="21" customHeight="1">
      <c r="A29" s="4"/>
      <c r="B29" s="4" t="s">
        <v>1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3" s="3" customFormat="1" ht="21" customHeight="1">
      <c r="A30" s="4"/>
      <c r="B30" s="4" t="s">
        <v>0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</sheetData>
  <mergeCells count="10">
    <mergeCell ref="F5:Q5"/>
    <mergeCell ref="A5:D10"/>
    <mergeCell ref="A11:D11"/>
    <mergeCell ref="V5:W10"/>
    <mergeCell ref="V11:W11"/>
    <mergeCell ref="J6:L6"/>
    <mergeCell ref="N6:Q6"/>
    <mergeCell ref="S5:U5"/>
    <mergeCell ref="F6:H6"/>
    <mergeCell ref="S6:U6"/>
  </mergeCells>
  <printOptions horizontalCentered="1"/>
  <pageMargins left="0.39370078740157483" right="0.39370078740157483" top="0.94488188976377963" bottom="0.39370078740157483" header="0.19685039370078741" footer="0.19685039370078741"/>
  <pageSetup paperSize="9" scale="9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</dc:creator>
  <cp:lastModifiedBy>SAW</cp:lastModifiedBy>
  <dcterms:created xsi:type="dcterms:W3CDTF">2007-10-22T07:04:36Z</dcterms:created>
  <dcterms:modified xsi:type="dcterms:W3CDTF">2007-10-22T07:04:43Z</dcterms:modified>
</cp:coreProperties>
</file>