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35" windowHeight="8130"/>
  </bookViews>
  <sheets>
    <sheet name="T-17.3" sheetId="1" r:id="rId1"/>
  </sheets>
  <calcPr calcId="124519"/>
</workbook>
</file>

<file path=xl/calcChain.xml><?xml version="1.0" encoding="utf-8"?>
<calcChain xmlns="http://schemas.openxmlformats.org/spreadsheetml/2006/main">
  <c r="E13" i="1"/>
  <c r="E12" s="1"/>
  <c r="F13"/>
  <c r="F12" s="1"/>
  <c r="I13"/>
  <c r="I12" s="1"/>
  <c r="J13"/>
  <c r="J12" s="1"/>
  <c r="K13"/>
  <c r="K12" s="1"/>
  <c r="D14"/>
  <c r="H14"/>
  <c r="D15"/>
  <c r="H15"/>
  <c r="D16"/>
  <c r="H16"/>
  <c r="D17"/>
  <c r="H17"/>
  <c r="D18"/>
  <c r="H18"/>
  <c r="D19"/>
  <c r="H19"/>
  <c r="D20"/>
  <c r="H20"/>
  <c r="D21"/>
  <c r="H21"/>
  <c r="D22"/>
  <c r="H22"/>
  <c r="D23"/>
  <c r="H23"/>
  <c r="D24"/>
  <c r="H24"/>
  <c r="D25"/>
  <c r="H25"/>
  <c r="D26"/>
  <c r="H26"/>
  <c r="D27"/>
  <c r="H27"/>
  <c r="D41"/>
  <c r="H41"/>
  <c r="D42"/>
  <c r="H42"/>
  <c r="D43"/>
  <c r="H43"/>
  <c r="D44"/>
  <c r="H44"/>
  <c r="D45"/>
  <c r="H45"/>
  <c r="D46"/>
  <c r="H46"/>
  <c r="D47"/>
  <c r="H47"/>
  <c r="D48"/>
  <c r="H48"/>
  <c r="D49"/>
  <c r="H49"/>
  <c r="D50"/>
  <c r="H50"/>
  <c r="E51"/>
  <c r="D51" s="1"/>
  <c r="F51"/>
  <c r="I51"/>
  <c r="H51" s="1"/>
  <c r="J51"/>
  <c r="K51"/>
  <c r="D52"/>
  <c r="H52"/>
  <c r="D53"/>
  <c r="H53"/>
  <c r="D54"/>
  <c r="H54"/>
  <c r="D55"/>
  <c r="H55"/>
  <c r="D56"/>
  <c r="H56"/>
  <c r="D70"/>
  <c r="H70"/>
  <c r="D71"/>
  <c r="H71"/>
  <c r="D72"/>
  <c r="H72"/>
  <c r="D73"/>
  <c r="H73"/>
  <c r="D74"/>
  <c r="H74"/>
  <c r="D75"/>
  <c r="H75"/>
  <c r="D76"/>
  <c r="H76"/>
  <c r="D77"/>
  <c r="H77"/>
  <c r="D78"/>
  <c r="H78"/>
  <c r="D79"/>
  <c r="H79"/>
  <c r="E80"/>
  <c r="D80" s="1"/>
  <c r="F80"/>
  <c r="I80"/>
  <c r="H80" s="1"/>
  <c r="J80"/>
  <c r="K80"/>
  <c r="D81"/>
  <c r="H81"/>
  <c r="D82"/>
  <c r="H82"/>
  <c r="D83"/>
  <c r="H83"/>
  <c r="D84"/>
  <c r="H84"/>
  <c r="D85"/>
  <c r="H85"/>
  <c r="D99"/>
  <c r="H99"/>
  <c r="E100"/>
  <c r="D100" s="1"/>
  <c r="F100"/>
  <c r="I100"/>
  <c r="H100" s="1"/>
  <c r="J100"/>
  <c r="K100"/>
  <c r="D101"/>
  <c r="H101"/>
  <c r="D102"/>
  <c r="H102"/>
  <c r="D103"/>
  <c r="H103"/>
  <c r="D104"/>
  <c r="H104"/>
  <c r="D105"/>
  <c r="H105"/>
  <c r="D106"/>
  <c r="H106"/>
  <c r="D107"/>
  <c r="H107"/>
  <c r="D108"/>
  <c r="H108"/>
  <c r="D109"/>
  <c r="H109"/>
  <c r="D110"/>
  <c r="H110"/>
  <c r="D111"/>
  <c r="H111"/>
  <c r="D112"/>
  <c r="H112"/>
  <c r="D113"/>
  <c r="H113"/>
  <c r="D114"/>
  <c r="H114"/>
  <c r="D128"/>
  <c r="H128"/>
  <c r="D129"/>
  <c r="H129"/>
  <c r="D130"/>
  <c r="H130"/>
  <c r="D131"/>
  <c r="H131"/>
  <c r="D132"/>
  <c r="H132"/>
  <c r="D133"/>
  <c r="H133"/>
  <c r="D134"/>
  <c r="H134"/>
  <c r="D135"/>
  <c r="H135"/>
  <c r="D136"/>
  <c r="H136"/>
  <c r="E137"/>
  <c r="D137" s="1"/>
  <c r="F137"/>
  <c r="I137"/>
  <c r="H137" s="1"/>
  <c r="J137"/>
  <c r="K137"/>
  <c r="D138"/>
  <c r="H138"/>
  <c r="D139"/>
  <c r="H139"/>
  <c r="D140"/>
  <c r="H140"/>
  <c r="D141"/>
  <c r="H141"/>
  <c r="D142"/>
  <c r="H142"/>
  <c r="D143"/>
  <c r="H143"/>
  <c r="D157"/>
  <c r="H157"/>
  <c r="D158"/>
  <c r="H158"/>
  <c r="D159"/>
  <c r="H159"/>
  <c r="D160"/>
  <c r="H160"/>
  <c r="D161"/>
  <c r="H161"/>
  <c r="D162"/>
  <c r="H162"/>
  <c r="D163"/>
  <c r="H163"/>
  <c r="D164"/>
  <c r="H164"/>
  <c r="D165"/>
  <c r="H165"/>
  <c r="E166"/>
  <c r="D166" s="1"/>
  <c r="F166"/>
  <c r="I166"/>
  <c r="H166" s="1"/>
  <c r="J166"/>
  <c r="K166"/>
  <c r="D167"/>
  <c r="H167"/>
  <c r="D168"/>
  <c r="H168"/>
  <c r="D169"/>
  <c r="H169"/>
  <c r="D170"/>
  <c r="H170"/>
  <c r="D171"/>
  <c r="H171"/>
  <c r="D172"/>
  <c r="H172"/>
  <c r="D186"/>
  <c r="H186"/>
  <c r="D187"/>
  <c r="H187"/>
  <c r="D188"/>
  <c r="H188"/>
  <c r="D189"/>
  <c r="H189"/>
  <c r="D190"/>
  <c r="H190"/>
  <c r="D191"/>
  <c r="H191"/>
  <c r="D192"/>
  <c r="H192"/>
  <c r="D193"/>
  <c r="H193"/>
  <c r="D194"/>
  <c r="H194"/>
  <c r="E195"/>
  <c r="D195" s="1"/>
  <c r="F195"/>
  <c r="I195"/>
  <c r="H195" s="1"/>
  <c r="J195"/>
  <c r="K195"/>
  <c r="D196"/>
  <c r="H196"/>
  <c r="D197"/>
  <c r="H197"/>
  <c r="D198"/>
  <c r="H198"/>
  <c r="H12" l="1"/>
  <c r="D12"/>
  <c r="H13"/>
  <c r="D13"/>
</calcChain>
</file>

<file path=xl/sharedStrings.xml><?xml version="1.0" encoding="utf-8"?>
<sst xmlns="http://schemas.openxmlformats.org/spreadsheetml/2006/main" count="437" uniqueCount="240">
  <si>
    <t xml:space="preserve"> Source :   Nakhon Pathom Provincial Local Office</t>
  </si>
  <si>
    <t xml:space="preserve">      ที่มา :  สำนักงานท้องถิ่นจังหวัดนครปฐม</t>
  </si>
  <si>
    <t xml:space="preserve">  Salaya</t>
  </si>
  <si>
    <t>ศาลายา</t>
  </si>
  <si>
    <t xml:space="preserve"> Maha Sawat</t>
  </si>
  <si>
    <t>มหาสวัสดิ์</t>
  </si>
  <si>
    <t xml:space="preserve">  Khlong Yong</t>
  </si>
  <si>
    <t>คลองโยง</t>
  </si>
  <si>
    <t>Phuttamonthon</t>
  </si>
  <si>
    <t>พุทธมณฑล</t>
  </si>
  <si>
    <t xml:space="preserve">  Hom Kret</t>
  </si>
  <si>
    <t>หอมเกล็ด</t>
  </si>
  <si>
    <t xml:space="preserve">  Sam Phan</t>
  </si>
  <si>
    <t>สามพราน</t>
  </si>
  <si>
    <t xml:space="preserve">  Rai Khing</t>
  </si>
  <si>
    <t>ไร่ขิง</t>
  </si>
  <si>
    <t xml:space="preserve">  Yai Cha</t>
  </si>
  <si>
    <t>ยายชา</t>
  </si>
  <si>
    <t xml:space="preserve">  Ban Mai</t>
  </si>
  <si>
    <t>บ้านใหม่</t>
  </si>
  <si>
    <t xml:space="preserve">  Bang Toei</t>
  </si>
  <si>
    <t>บางเตย</t>
  </si>
  <si>
    <t xml:space="preserve">  Bang Chang</t>
  </si>
  <si>
    <t>บางช้าง</t>
  </si>
  <si>
    <t xml:space="preserve">  Bang Krathuek</t>
  </si>
  <si>
    <t>บางกระทึก</t>
  </si>
  <si>
    <t xml:space="preserve">  Tha Talat</t>
  </si>
  <si>
    <t>ท่าตลาด</t>
  </si>
  <si>
    <t>expenditure</t>
  </si>
  <si>
    <t>investment</t>
  </si>
  <si>
    <t>Expenditure</t>
  </si>
  <si>
    <t>Organization</t>
  </si>
  <si>
    <t>Central</t>
  </si>
  <si>
    <t xml:space="preserve">Expenditure  of </t>
  </si>
  <si>
    <t>Permanent</t>
  </si>
  <si>
    <t>Total</t>
  </si>
  <si>
    <t>Subsidies</t>
  </si>
  <si>
    <t>Total  Revenue</t>
  </si>
  <si>
    <t>Administration</t>
  </si>
  <si>
    <t>งบกลาง</t>
  </si>
  <si>
    <t>เพื่อการลงทุน</t>
  </si>
  <si>
    <t>รายจ่ายประจำ</t>
  </si>
  <si>
    <t>รวม</t>
  </si>
  <si>
    <t>เงินอุดหนุน</t>
  </si>
  <si>
    <t>รวมรายได้  5  หมวด</t>
  </si>
  <si>
    <t>District/Subdistrict</t>
  </si>
  <si>
    <t>รายจ่าย</t>
  </si>
  <si>
    <t>Revenue</t>
  </si>
  <si>
    <t xml:space="preserve"> </t>
  </si>
  <si>
    <t xml:space="preserve">รายได้ </t>
  </si>
  <si>
    <t>อำเภอ/องค์การบริหารส่วนตำบล</t>
  </si>
  <si>
    <t xml:space="preserve">                               ADMINISTRATION ORGANIZATION: FISCAL YEAR 2003 (Contd.)</t>
  </si>
  <si>
    <r>
      <t xml:space="preserve">      TABLE  </t>
    </r>
    <r>
      <rPr>
        <b/>
        <sz val="14"/>
        <rFont val="AngsanaUPC"/>
        <family val="1"/>
        <charset val="222"/>
      </rPr>
      <t>17.3</t>
    </r>
    <r>
      <rPr>
        <b/>
        <sz val="13"/>
        <rFont val="AngsanaUPC"/>
        <family val="1"/>
        <charset val="222"/>
      </rPr>
      <t xml:space="preserve">   ACTUAL REVENUE AND EXPENDITURE OF SUBDISTRICT ADMINISTRATION ORGANIZATION  BY TYPE, DISTRICT AND SUBDISTRICT</t>
    </r>
  </si>
  <si>
    <t xml:space="preserve">      ตาราง    17.3  รายรับ และรายจ่ายจริงขององค์การบริหารส่วนตำบล จำแนกตามประเภท  เป็นรายอำเภอ และองค์การบริหารส่วนตำบล  ปีงบประมาณ  2546 ( ต่อ )</t>
  </si>
  <si>
    <t xml:space="preserve">  Tha Kham</t>
  </si>
  <si>
    <t>ท่าข้าม</t>
  </si>
  <si>
    <t xml:space="preserve">  Song Khanong</t>
  </si>
  <si>
    <t>ทรงคนอง</t>
  </si>
  <si>
    <t xml:space="preserve">  Talat Chinda</t>
  </si>
  <si>
    <t>ตลาดจินดา</t>
  </si>
  <si>
    <t xml:space="preserve">  Khlong Mai</t>
  </si>
  <si>
    <t>คลองใหม่</t>
  </si>
  <si>
    <t xml:space="preserve">  Khlong Chinda</t>
  </si>
  <si>
    <t>คลองจินดา</t>
  </si>
  <si>
    <t xml:space="preserve">  Krathum Lom</t>
  </si>
  <si>
    <t>กระทุ่มล้ม</t>
  </si>
  <si>
    <t>Sam Phan</t>
  </si>
  <si>
    <t xml:space="preserve">  Hin Mun</t>
  </si>
  <si>
    <t>หินมูล</t>
  </si>
  <si>
    <t xml:space="preserve">  Lam PhaYa</t>
  </si>
  <si>
    <t>ลำพญา</t>
  </si>
  <si>
    <t xml:space="preserve">  Phai Hu Chang</t>
  </si>
  <si>
    <t>ไผ่หูช้าง</t>
  </si>
  <si>
    <t xml:space="preserve">  Bang Luang</t>
  </si>
  <si>
    <t>บางหลวง</t>
  </si>
  <si>
    <t xml:space="preserve">  Bang Len</t>
  </si>
  <si>
    <t>บางเลน</t>
  </si>
  <si>
    <t xml:space="preserve">  Bang Rakam</t>
  </si>
  <si>
    <t>บางระกำ</t>
  </si>
  <si>
    <t xml:space="preserve">  Bang Phasi</t>
  </si>
  <si>
    <t>บางภาษี</t>
  </si>
  <si>
    <t xml:space="preserve">  Bang Pla</t>
  </si>
  <si>
    <t>บางปลา</t>
  </si>
  <si>
    <t xml:space="preserve">  Bang Sai Pa</t>
  </si>
  <si>
    <t>บางไทรป่า</t>
  </si>
  <si>
    <t xml:space="preserve">  Bua Pak Tha</t>
  </si>
  <si>
    <t>บัวปากท่า</t>
  </si>
  <si>
    <t xml:space="preserve">  Nin Phet</t>
  </si>
  <si>
    <t>นิลเพชร</t>
  </si>
  <si>
    <t xml:space="preserve">  Nara Phirom</t>
  </si>
  <si>
    <t>นราภิรมย์</t>
  </si>
  <si>
    <t xml:space="preserve">  Sai Ngam</t>
  </si>
  <si>
    <t>ไทรงาม</t>
  </si>
  <si>
    <t xml:space="preserve">  Don Tum</t>
  </si>
  <si>
    <t>ดอนตูม</t>
  </si>
  <si>
    <t xml:space="preserve">  Khlong Nok Krathung</t>
  </si>
  <si>
    <t>คลองนกกระทุง</t>
  </si>
  <si>
    <t>Bang Len</t>
  </si>
  <si>
    <t xml:space="preserve">  Laem Bua</t>
  </si>
  <si>
    <t>แหลมบัว</t>
  </si>
  <si>
    <t xml:space="preserve">  Huai Phlu</t>
  </si>
  <si>
    <t>ห้วยพลู</t>
  </si>
  <si>
    <t xml:space="preserve">  Sam Pathuan</t>
  </si>
  <si>
    <t>สัมปทวน</t>
  </si>
  <si>
    <t xml:space="preserve">  Sisa Thong</t>
  </si>
  <si>
    <t>ศรีษะทอง</t>
  </si>
  <si>
    <t xml:space="preserve">  Si Maha Pho</t>
  </si>
  <si>
    <t>ศรีมหาโพธิ์</t>
  </si>
  <si>
    <t xml:space="preserve">  Wat Samrong</t>
  </si>
  <si>
    <t>วัดสำโรง</t>
  </si>
  <si>
    <t xml:space="preserve">  Wat Lamut</t>
  </si>
  <si>
    <t>วัดละมุด</t>
  </si>
  <si>
    <t xml:space="preserve">  Wat Khae</t>
  </si>
  <si>
    <t>วัดแค</t>
  </si>
  <si>
    <t xml:space="preserve">  Lan Tak Fa</t>
  </si>
  <si>
    <t>ลานตากฟ้า</t>
  </si>
  <si>
    <t xml:space="preserve">  Pha Niat</t>
  </si>
  <si>
    <t>พะเนียด</t>
  </si>
  <si>
    <t xml:space="preserve">  Bang Phra</t>
  </si>
  <si>
    <t>บางพระ</t>
  </si>
  <si>
    <t xml:space="preserve">  Bang Kaeo Fa</t>
  </si>
  <si>
    <t>บางแก้วฟ้า</t>
  </si>
  <si>
    <t xml:space="preserve">  Bang Kaeo</t>
  </si>
  <si>
    <t>บางแก้ว</t>
  </si>
  <si>
    <t xml:space="preserve">  Nakhon Chaisi</t>
  </si>
  <si>
    <t>นครชัยศรี</t>
  </si>
  <si>
    <t xml:space="preserve">  Thai Yawat</t>
  </si>
  <si>
    <t>ไทยาวาส</t>
  </si>
  <si>
    <t xml:space="preserve">  Tha Phraya</t>
  </si>
  <si>
    <t>ท่าพระยา</t>
  </si>
  <si>
    <t xml:space="preserve">  Tha Tamnak</t>
  </si>
  <si>
    <t>ท่าตำหนัก</t>
  </si>
  <si>
    <t xml:space="preserve">  Tha Krachap</t>
  </si>
  <si>
    <t>ท่ากระชับ</t>
  </si>
  <si>
    <t xml:space="preserve">  Don Faek</t>
  </si>
  <si>
    <t>ดอนแฝก</t>
  </si>
  <si>
    <t xml:space="preserve">  Ngio Rai</t>
  </si>
  <si>
    <t>งิ้วราย</t>
  </si>
  <si>
    <t xml:space="preserve">  Khok Phra Chedi</t>
  </si>
  <si>
    <t>โคกพระเจดีย์</t>
  </si>
  <si>
    <t xml:space="preserve">  Khun Kaeo</t>
  </si>
  <si>
    <t>ขุนแก้ว</t>
  </si>
  <si>
    <t>Nakhon Chaisi</t>
  </si>
  <si>
    <t xml:space="preserve">  Huai Phra</t>
  </si>
  <si>
    <t>ห้วยพระ</t>
  </si>
  <si>
    <t xml:space="preserve">  Huai Duan</t>
  </si>
  <si>
    <t>ห้วยด้วน</t>
  </si>
  <si>
    <t xml:space="preserve">  Lam Hoei</t>
  </si>
  <si>
    <t>ลำเหย</t>
  </si>
  <si>
    <t xml:space="preserve">  Ban Luang</t>
  </si>
  <si>
    <t>บ้านหลวง</t>
  </si>
  <si>
    <t xml:space="preserve">  Don Ruak</t>
  </si>
  <si>
    <t>ดอนรวก</t>
  </si>
  <si>
    <t xml:space="preserve">  Don Phutsa</t>
  </si>
  <si>
    <t>ดอนพุทรา</t>
  </si>
  <si>
    <t>Don Tum</t>
  </si>
  <si>
    <t xml:space="preserve">  Huai Mon Thong</t>
  </si>
  <si>
    <t>ห้วยหมอนทอง</t>
  </si>
  <si>
    <t xml:space="preserve">  Huai Muang</t>
  </si>
  <si>
    <t>ห้วยม่วง</t>
  </si>
  <si>
    <t xml:space="preserve">  Huai Khwang</t>
  </si>
  <si>
    <t>ห้วยขวาง</t>
  </si>
  <si>
    <t xml:space="preserve">  Nong Krathum</t>
  </si>
  <si>
    <t>หนองกระทุ่ม</t>
  </si>
  <si>
    <t xml:space="preserve">  Sa Si Mum</t>
  </si>
  <si>
    <t>สระสี่มุม</t>
  </si>
  <si>
    <t xml:space="preserve">  Sa Phatthana</t>
  </si>
  <si>
    <t>สระพัฒนา</t>
  </si>
  <si>
    <t xml:space="preserve">  Wang Nam Khiao</t>
  </si>
  <si>
    <t>วังน้ำเขียว</t>
  </si>
  <si>
    <t xml:space="preserve">  Rang Phikun</t>
  </si>
  <si>
    <t>รางพิกุล</t>
  </si>
  <si>
    <t xml:space="preserve">  Thung Luk Nok</t>
  </si>
  <si>
    <t>ทุ่งลูกนก</t>
  </si>
  <si>
    <t xml:space="preserve">  Thung Bua</t>
  </si>
  <si>
    <t>ทุ่งบัว</t>
  </si>
  <si>
    <t xml:space="preserve">  Thung Khwang</t>
  </si>
  <si>
    <t>ทุ่งขวาง</t>
  </si>
  <si>
    <t xml:space="preserve">  Thung Kraphang Hom</t>
  </si>
  <si>
    <t>ทุ่งกระพังโหม</t>
  </si>
  <si>
    <t xml:space="preserve">  Don Khoi</t>
  </si>
  <si>
    <t>ดอนข่อย</t>
  </si>
  <si>
    <t xml:space="preserve">  Kamphaeng Saen</t>
  </si>
  <si>
    <t>กำแพงแสน</t>
  </si>
  <si>
    <t xml:space="preserve">  Kratip</t>
  </si>
  <si>
    <t>กระตีบ</t>
  </si>
  <si>
    <t>Kamphaeng Saen</t>
  </si>
  <si>
    <t xml:space="preserve">  Huai Chorakhe</t>
  </si>
  <si>
    <t>ห้วยจรเข้</t>
  </si>
  <si>
    <t xml:space="preserve">  Nong Pak Long</t>
  </si>
  <si>
    <t>หนองปากโลง</t>
  </si>
  <si>
    <t xml:space="preserve">  Nong Din Daeng</t>
  </si>
  <si>
    <t>หนองดินแดง</t>
  </si>
  <si>
    <t xml:space="preserve">  Nong Ngu Lueam</t>
  </si>
  <si>
    <t>หนองงูเหลือม</t>
  </si>
  <si>
    <t xml:space="preserve">  Sam Khwai Phueak</t>
  </si>
  <si>
    <t>สามควายเผือก</t>
  </si>
  <si>
    <t xml:space="preserve">  Suan Pan</t>
  </si>
  <si>
    <t>สวนป่าน</t>
  </si>
  <si>
    <t xml:space="preserve">  Sakrathiam</t>
  </si>
  <si>
    <t>สระกระเทียม</t>
  </si>
  <si>
    <t xml:space="preserve">  Sanam Chan</t>
  </si>
  <si>
    <t>สนามจันทร์</t>
  </si>
  <si>
    <t xml:space="preserve">  Wang Yen</t>
  </si>
  <si>
    <t>วังเย็น</t>
  </si>
  <si>
    <t xml:space="preserve">  Wang Taku</t>
  </si>
  <si>
    <t>วังตะกู</t>
  </si>
  <si>
    <t xml:space="preserve">  Lam Phaya</t>
  </si>
  <si>
    <t>ลำพยา</t>
  </si>
  <si>
    <t xml:space="preserve">  Map Khae</t>
  </si>
  <si>
    <t>มาบแค</t>
  </si>
  <si>
    <t xml:space="preserve">  Phrong Maduea</t>
  </si>
  <si>
    <t>โพรงมะเดื่อ</t>
  </si>
  <si>
    <t xml:space="preserve">  Phra Prathon</t>
  </si>
  <si>
    <t>พระประโทน</t>
  </si>
  <si>
    <t xml:space="preserve">  Ban Yang</t>
  </si>
  <si>
    <t>บ้านยาง</t>
  </si>
  <si>
    <t xml:space="preserve">  Bang Khaem</t>
  </si>
  <si>
    <t>บางแขม</t>
  </si>
  <si>
    <t xml:space="preserve">  Bo Phlap</t>
  </si>
  <si>
    <t>บ่อพลับ</t>
  </si>
  <si>
    <t xml:space="preserve">  Nakhon Pathom</t>
  </si>
  <si>
    <t>นครปฐม</t>
  </si>
  <si>
    <t xml:space="preserve">  Thamma Sala</t>
  </si>
  <si>
    <t>ธรรมศาลา</t>
  </si>
  <si>
    <t xml:space="preserve">  Thung Noi</t>
  </si>
  <si>
    <t>ทุ่งน้อย</t>
  </si>
  <si>
    <t xml:space="preserve">  Thap Luang</t>
  </si>
  <si>
    <t>ทัพหลวง</t>
  </si>
  <si>
    <t xml:space="preserve">  Thanon Khat</t>
  </si>
  <si>
    <t>ถนนขาด</t>
  </si>
  <si>
    <t xml:space="preserve">  Ta Kong</t>
  </si>
  <si>
    <t>ตาก้อง</t>
  </si>
  <si>
    <t xml:space="preserve">  Don Yaihom</t>
  </si>
  <si>
    <t>ดอนยายหอม</t>
  </si>
  <si>
    <t>Mueang Nakhon Pathom</t>
  </si>
  <si>
    <t>เมืองนครปฐม</t>
  </si>
  <si>
    <t>ยอดรวม</t>
  </si>
  <si>
    <t xml:space="preserve">                               ADMINISTRATION ORGANIZATION: FISCAL YEAR 2005</t>
  </si>
  <si>
    <t xml:space="preserve">      ตาราง    17.3  รายรับ และรายจ่ายจริงขององค์การบริหารส่วนตำบล จำแนกตามประเภท  เป็นรายอำเภอ และองค์การบริหารส่วนตำบล  ปีงบประมาณ  2548</t>
  </si>
</sst>
</file>

<file path=xl/styles.xml><?xml version="1.0" encoding="utf-8"?>
<styleSheet xmlns="http://schemas.openxmlformats.org/spreadsheetml/2006/main">
  <fonts count="5">
    <font>
      <sz val="14"/>
      <name val="Cordia New"/>
      <charset val="222"/>
    </font>
    <font>
      <sz val="14"/>
      <name val="AngsanaUPC"/>
      <family val="1"/>
      <charset val="222"/>
    </font>
    <font>
      <b/>
      <sz val="14"/>
      <name val="AngsanaUPC"/>
      <family val="1"/>
      <charset val="222"/>
    </font>
    <font>
      <sz val="13"/>
      <name val="AngsanaUPC"/>
      <family val="1"/>
      <charset val="222"/>
    </font>
    <font>
      <b/>
      <sz val="13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horizontal="left"/>
    </xf>
    <xf numFmtId="3" fontId="1" fillId="0" borderId="0" xfId="0" applyNumberFormat="1" applyFont="1" applyBorder="1" applyAlignment="1">
      <alignment horizontal="right" indent="1"/>
    </xf>
    <xf numFmtId="0" fontId="2" fillId="0" borderId="0" xfId="0" applyFont="1" applyBorder="1" applyAlignment="1">
      <alignment horizontal="center"/>
    </xf>
    <xf numFmtId="0" fontId="2" fillId="0" borderId="0" xfId="0" applyFont="1"/>
    <xf numFmtId="3" fontId="2" fillId="0" borderId="0" xfId="0" applyNumberFormat="1" applyFont="1" applyBorder="1" applyAlignment="1">
      <alignment horizontal="right" indent="1"/>
    </xf>
    <xf numFmtId="0" fontId="2" fillId="0" borderId="0" xfId="0" applyFont="1" applyBorder="1" applyAlignment="1">
      <alignment horizontal="left"/>
    </xf>
    <xf numFmtId="0" fontId="1" fillId="0" borderId="0" xfId="0" applyFont="1" applyBorder="1" applyAlignment="1">
      <alignment vertical="center"/>
    </xf>
    <xf numFmtId="0" fontId="3" fillId="0" borderId="0" xfId="0" applyFont="1"/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vertical="center" shrinkToFi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vertical="center" shrinkToFit="1"/>
    </xf>
    <xf numFmtId="0" fontId="1" fillId="0" borderId="0" xfId="0" applyFont="1" applyAlignment="1">
      <alignment vertical="center" shrinkToFit="1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 shrinkToFit="1"/>
    </xf>
    <xf numFmtId="0" fontId="1" fillId="0" borderId="1" xfId="0" applyFont="1" applyBorder="1" applyAlignment="1">
      <alignment horizontal="center" shrinkToFit="1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 shrinkToFit="1"/>
    </xf>
    <xf numFmtId="0" fontId="1" fillId="0" borderId="2" xfId="0" applyFont="1" applyBorder="1" applyAlignment="1">
      <alignment vertical="center" shrinkToFit="1"/>
    </xf>
    <xf numFmtId="0" fontId="3" fillId="0" borderId="0" xfId="0" applyFont="1" applyBorder="1"/>
    <xf numFmtId="0" fontId="4" fillId="0" borderId="0" xfId="0" applyFont="1" applyBorder="1"/>
    <xf numFmtId="0" fontId="4" fillId="0" borderId="0" xfId="0" applyFont="1"/>
    <xf numFmtId="0" fontId="4" fillId="0" borderId="0" xfId="0" applyFont="1" applyBorder="1" applyAlignment="1">
      <alignment horizontal="left"/>
    </xf>
    <xf numFmtId="0" fontId="2" fillId="0" borderId="0" xfId="0" applyFont="1" applyBorder="1"/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1" fillId="0" borderId="2" xfId="0" applyFont="1" applyBorder="1"/>
    <xf numFmtId="3" fontId="1" fillId="0" borderId="2" xfId="0" applyNumberFormat="1" applyFont="1" applyBorder="1" applyAlignment="1">
      <alignment horizontal="right" indent="1"/>
    </xf>
    <xf numFmtId="3" fontId="1" fillId="0" borderId="2" xfId="0" quotePrefix="1" applyNumberFormat="1" applyFont="1" applyBorder="1" applyAlignment="1">
      <alignment horizontal="right" indent="1"/>
    </xf>
    <xf numFmtId="0" fontId="1" fillId="0" borderId="2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3" fontId="1" fillId="0" borderId="0" xfId="0" applyNumberFormat="1" applyFont="1" applyBorder="1" applyAlignment="1"/>
    <xf numFmtId="3" fontId="1" fillId="0" borderId="1" xfId="0" applyNumberFormat="1" applyFont="1" applyBorder="1" applyAlignment="1"/>
    <xf numFmtId="3" fontId="1" fillId="0" borderId="0" xfId="0" quotePrefix="1" applyNumberFormat="1" applyFont="1" applyBorder="1" applyAlignment="1">
      <alignment horizontal="right" indent="1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right" indent="1"/>
    </xf>
    <xf numFmtId="0" fontId="2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02"/>
  <sheetViews>
    <sheetView showGridLines="0" tabSelected="1" topLeftCell="A7" workbookViewId="0">
      <selection activeCell="D65" sqref="D65:F65"/>
    </sheetView>
  </sheetViews>
  <sheetFormatPr defaultRowHeight="21"/>
  <cols>
    <col min="1" max="1" width="1.5703125" style="1" customWidth="1"/>
    <col min="2" max="2" width="2.42578125" style="1" customWidth="1"/>
    <col min="3" max="3" width="23.140625" style="1" customWidth="1"/>
    <col min="4" max="4" width="14.28515625" style="1" customWidth="1"/>
    <col min="5" max="5" width="16" style="1" customWidth="1"/>
    <col min="6" max="6" width="13.7109375" style="1" customWidth="1"/>
    <col min="7" max="7" width="1.7109375" style="1" customWidth="1"/>
    <col min="8" max="8" width="13.7109375" style="1" customWidth="1"/>
    <col min="9" max="9" width="11.85546875" style="1" customWidth="1"/>
    <col min="10" max="10" width="13" style="1" customWidth="1"/>
    <col min="11" max="11" width="12.42578125" style="1" customWidth="1"/>
    <col min="12" max="12" width="0.7109375" style="1" customWidth="1"/>
    <col min="13" max="13" width="26.28515625" style="1" customWidth="1"/>
    <col min="14" max="16384" width="9.140625" style="1"/>
  </cols>
  <sheetData>
    <row r="1" spans="1:13" ht="21" customHeight="1"/>
    <row r="2" spans="1:13" s="8" customFormat="1" ht="21" customHeight="1">
      <c r="C2" s="35" t="s">
        <v>239</v>
      </c>
    </row>
    <row r="3" spans="1:13" s="31" customFormat="1" ht="21" customHeight="1">
      <c r="C3" s="33" t="s">
        <v>52</v>
      </c>
    </row>
    <row r="4" spans="1:13" s="12" customFormat="1" ht="21" customHeight="1">
      <c r="C4" s="32" t="s">
        <v>238</v>
      </c>
      <c r="E4" s="32"/>
    </row>
    <row r="5" spans="1:13" ht="6" customHeight="1"/>
    <row r="6" spans="1:13" s="12" customFormat="1" ht="20.100000000000001" customHeight="1">
      <c r="A6" s="28" t="s">
        <v>50</v>
      </c>
      <c r="B6" s="28"/>
      <c r="C6" s="29"/>
      <c r="D6" s="28" t="s">
        <v>49</v>
      </c>
      <c r="E6" s="28"/>
      <c r="F6" s="28"/>
      <c r="G6" s="27"/>
      <c r="H6" s="51" t="s">
        <v>46</v>
      </c>
      <c r="I6" s="51"/>
      <c r="J6" s="51"/>
      <c r="K6" s="51"/>
      <c r="L6" s="25" t="s">
        <v>48</v>
      </c>
      <c r="M6" s="24"/>
    </row>
    <row r="7" spans="1:13" s="12" customFormat="1" ht="20.100000000000001" customHeight="1">
      <c r="A7" s="19"/>
      <c r="B7" s="19"/>
      <c r="C7" s="18"/>
      <c r="D7" s="50" t="s">
        <v>47</v>
      </c>
      <c r="E7" s="50"/>
      <c r="F7" s="50"/>
      <c r="G7" s="49"/>
      <c r="H7" s="48" t="s">
        <v>30</v>
      </c>
      <c r="I7" s="48"/>
      <c r="J7" s="48"/>
      <c r="K7" s="48"/>
      <c r="L7" s="11"/>
      <c r="M7" s="20"/>
    </row>
    <row r="8" spans="1:13" s="12" customFormat="1" ht="20.100000000000001" customHeight="1">
      <c r="A8" s="19"/>
      <c r="B8" s="19"/>
      <c r="C8" s="18"/>
      <c r="D8" s="17"/>
      <c r="E8" s="17"/>
      <c r="F8" s="17"/>
      <c r="G8" s="17"/>
      <c r="H8" s="17"/>
      <c r="I8" s="17"/>
      <c r="J8" s="17" t="s">
        <v>46</v>
      </c>
      <c r="K8" s="17" t="s">
        <v>46</v>
      </c>
      <c r="L8" s="16" t="s">
        <v>45</v>
      </c>
      <c r="M8" s="16"/>
    </row>
    <row r="9" spans="1:13" s="12" customFormat="1" ht="20.100000000000001" customHeight="1">
      <c r="A9" s="19"/>
      <c r="B9" s="19"/>
      <c r="C9" s="18"/>
      <c r="D9" s="17" t="s">
        <v>42</v>
      </c>
      <c r="E9" s="17" t="s">
        <v>44</v>
      </c>
      <c r="F9" s="17" t="s">
        <v>43</v>
      </c>
      <c r="G9" s="17"/>
      <c r="H9" s="17" t="s">
        <v>42</v>
      </c>
      <c r="I9" s="17" t="s">
        <v>41</v>
      </c>
      <c r="J9" s="17" t="s">
        <v>40</v>
      </c>
      <c r="K9" s="17" t="s">
        <v>39</v>
      </c>
      <c r="L9" s="16" t="s">
        <v>38</v>
      </c>
      <c r="M9" s="16"/>
    </row>
    <row r="10" spans="1:13" s="12" customFormat="1" ht="20.100000000000001" customHeight="1">
      <c r="A10" s="19"/>
      <c r="B10" s="19"/>
      <c r="C10" s="18"/>
      <c r="D10" s="17" t="s">
        <v>35</v>
      </c>
      <c r="E10" s="17" t="s">
        <v>37</v>
      </c>
      <c r="F10" s="17" t="s">
        <v>36</v>
      </c>
      <c r="G10" s="17"/>
      <c r="H10" s="17" t="s">
        <v>35</v>
      </c>
      <c r="I10" s="17" t="s">
        <v>34</v>
      </c>
      <c r="J10" s="17" t="s">
        <v>33</v>
      </c>
      <c r="K10" s="17" t="s">
        <v>32</v>
      </c>
      <c r="L10" s="16" t="s">
        <v>31</v>
      </c>
      <c r="M10" s="16"/>
    </row>
    <row r="11" spans="1:13" s="12" customFormat="1" ht="20.100000000000001" customHeight="1">
      <c r="A11" s="15"/>
      <c r="B11" s="15"/>
      <c r="C11" s="15"/>
      <c r="D11" s="14"/>
      <c r="E11" s="14"/>
      <c r="F11" s="14"/>
      <c r="G11" s="14"/>
      <c r="H11" s="14"/>
      <c r="I11" s="14" t="s">
        <v>30</v>
      </c>
      <c r="J11" s="14" t="s">
        <v>29</v>
      </c>
      <c r="K11" s="14" t="s">
        <v>28</v>
      </c>
      <c r="L11" s="13"/>
      <c r="M11" s="13"/>
    </row>
    <row r="12" spans="1:13" ht="20.100000000000001" customHeight="1">
      <c r="A12" s="47" t="s">
        <v>237</v>
      </c>
      <c r="B12" s="47"/>
      <c r="C12" s="47"/>
      <c r="D12" s="9">
        <f>SUM(E12:F12)</f>
        <v>1774473057</v>
      </c>
      <c r="E12" s="9">
        <f>SUM(E13,E51,E80,E100,E137,E166,E195)</f>
        <v>1225694183</v>
      </c>
      <c r="F12" s="9">
        <f>SUM(F13,F51,F80,F100,F137,F166,F195)</f>
        <v>548778874</v>
      </c>
      <c r="G12" s="9"/>
      <c r="H12" s="9">
        <f>SUM(I12:K12)</f>
        <v>1429190861</v>
      </c>
      <c r="I12" s="9">
        <f>SUM(I13,I51,I80,I100,I137,I166,I195)</f>
        <v>685989422</v>
      </c>
      <c r="J12" s="9">
        <f>SUM(J13,J51,J80,J100,J137,J166,J195)</f>
        <v>690302610</v>
      </c>
      <c r="K12" s="9">
        <f>SUM(K13,K51,K80,K100,K137,K166,K195)</f>
        <v>52898829</v>
      </c>
      <c r="L12" s="11"/>
      <c r="M12" s="7" t="s">
        <v>35</v>
      </c>
    </row>
    <row r="13" spans="1:13" ht="20.100000000000001" customHeight="1">
      <c r="A13" s="7"/>
      <c r="B13" s="10" t="s">
        <v>236</v>
      </c>
      <c r="C13" s="10"/>
      <c r="D13" s="9">
        <f>SUM(E13:F13)</f>
        <v>409161673</v>
      </c>
      <c r="E13" s="9">
        <f>SUM(E14:E41,E42:E50)</f>
        <v>278514659</v>
      </c>
      <c r="F13" s="9">
        <f>SUM(F14:F41,F42:F50)</f>
        <v>130647014</v>
      </c>
      <c r="G13" s="9"/>
      <c r="H13" s="9">
        <f>SUM(I13:K13)</f>
        <v>343884176</v>
      </c>
      <c r="I13" s="9">
        <f>SUM(I14:I41,I42:I50)</f>
        <v>174508532</v>
      </c>
      <c r="J13" s="9">
        <f>SUM(J14:J41,J42:J50)</f>
        <v>159544316</v>
      </c>
      <c r="K13" s="9">
        <f>SUM(K14:K41,K42:K50)</f>
        <v>9831328</v>
      </c>
      <c r="L13" s="2"/>
      <c r="M13" s="34" t="s">
        <v>235</v>
      </c>
    </row>
    <row r="14" spans="1:13" ht="20.100000000000001" customHeight="1">
      <c r="A14" s="7"/>
      <c r="B14" s="7"/>
      <c r="C14" s="3" t="s">
        <v>234</v>
      </c>
      <c r="D14" s="6">
        <f>SUM(E14:F14)</f>
        <v>13016071</v>
      </c>
      <c r="E14" s="6">
        <v>10210611</v>
      </c>
      <c r="F14" s="6">
        <v>2805460</v>
      </c>
      <c r="G14" s="6"/>
      <c r="H14" s="6">
        <f>SUM(I14:K14)</f>
        <v>11783917</v>
      </c>
      <c r="I14" s="6">
        <v>5959643</v>
      </c>
      <c r="J14" s="6">
        <v>5409676</v>
      </c>
      <c r="K14" s="6">
        <v>414598</v>
      </c>
      <c r="L14" s="2"/>
      <c r="M14" s="2" t="s">
        <v>233</v>
      </c>
    </row>
    <row r="15" spans="1:13" ht="20.100000000000001" customHeight="1">
      <c r="A15" s="7"/>
      <c r="B15" s="7"/>
      <c r="C15" s="3" t="s">
        <v>232</v>
      </c>
      <c r="D15" s="6">
        <f>SUM(E15:F15)</f>
        <v>13929229</v>
      </c>
      <c r="E15" s="6">
        <v>9212711</v>
      </c>
      <c r="F15" s="6">
        <v>4716518</v>
      </c>
      <c r="G15" s="6"/>
      <c r="H15" s="6">
        <f>SUM(I15:K15)</f>
        <v>9911307</v>
      </c>
      <c r="I15" s="6">
        <v>7953669</v>
      </c>
      <c r="J15" s="6">
        <v>1691990</v>
      </c>
      <c r="K15" s="6">
        <v>265648</v>
      </c>
      <c r="L15" s="2"/>
      <c r="M15" s="2" t="s">
        <v>231</v>
      </c>
    </row>
    <row r="16" spans="1:13" ht="20.100000000000001" customHeight="1">
      <c r="A16" s="2"/>
      <c r="B16" s="2"/>
      <c r="C16" s="3" t="s">
        <v>230</v>
      </c>
      <c r="D16" s="6">
        <f>SUM(E16:F16)</f>
        <v>17618420</v>
      </c>
      <c r="E16" s="6">
        <v>12769626</v>
      </c>
      <c r="F16" s="6">
        <v>4848794</v>
      </c>
      <c r="G16" s="6"/>
      <c r="H16" s="6">
        <f>SUM(I16:K16)</f>
        <v>20552879</v>
      </c>
      <c r="I16" s="6">
        <v>8805001</v>
      </c>
      <c r="J16" s="6">
        <v>11368729</v>
      </c>
      <c r="K16" s="6">
        <v>379149</v>
      </c>
      <c r="L16" s="2"/>
      <c r="M16" s="2" t="s">
        <v>229</v>
      </c>
    </row>
    <row r="17" spans="1:13" ht="20.100000000000001" customHeight="1">
      <c r="A17" s="2"/>
      <c r="B17" s="2"/>
      <c r="C17" s="2" t="s">
        <v>228</v>
      </c>
      <c r="D17" s="6">
        <f>SUM(E17:F17)</f>
        <v>20967058</v>
      </c>
      <c r="E17" s="6">
        <v>14758515</v>
      </c>
      <c r="F17" s="6">
        <v>6208543</v>
      </c>
      <c r="G17" s="6"/>
      <c r="H17" s="6">
        <f>SUM(I17:K17)</f>
        <v>21610426</v>
      </c>
      <c r="I17" s="6">
        <v>12274912</v>
      </c>
      <c r="J17" s="6">
        <v>8927638</v>
      </c>
      <c r="K17" s="6">
        <v>407876</v>
      </c>
      <c r="L17" s="2"/>
      <c r="M17" s="2" t="s">
        <v>227</v>
      </c>
    </row>
    <row r="18" spans="1:13" ht="20.100000000000001" customHeight="1">
      <c r="A18" s="2"/>
      <c r="B18" s="2"/>
      <c r="C18" s="3" t="s">
        <v>226</v>
      </c>
      <c r="D18" s="6">
        <f>SUM(E18:F18)</f>
        <v>10223786</v>
      </c>
      <c r="E18" s="6">
        <v>7114982</v>
      </c>
      <c r="F18" s="6">
        <v>3108804</v>
      </c>
      <c r="G18" s="6"/>
      <c r="H18" s="6">
        <f>SUM(I18:K18)</f>
        <v>9674326</v>
      </c>
      <c r="I18" s="6">
        <v>5836189</v>
      </c>
      <c r="J18" s="6">
        <v>3421787</v>
      </c>
      <c r="K18" s="6">
        <v>416350</v>
      </c>
      <c r="L18" s="2"/>
      <c r="M18" s="2" t="s">
        <v>225</v>
      </c>
    </row>
    <row r="19" spans="1:13" ht="20.100000000000001" customHeight="1">
      <c r="A19" s="2"/>
      <c r="B19" s="2"/>
      <c r="C19" s="3" t="s">
        <v>224</v>
      </c>
      <c r="D19" s="6">
        <f>SUM(E19:F19)</f>
        <v>13852841</v>
      </c>
      <c r="E19" s="6">
        <v>11191565</v>
      </c>
      <c r="F19" s="6">
        <v>2661276</v>
      </c>
      <c r="G19" s="6"/>
      <c r="H19" s="6">
        <f>SUM(I19:K19)</f>
        <v>6608776</v>
      </c>
      <c r="I19" s="6">
        <v>5496684</v>
      </c>
      <c r="J19" s="6">
        <v>1038690</v>
      </c>
      <c r="K19" s="6">
        <v>73402</v>
      </c>
      <c r="L19" s="2"/>
      <c r="M19" s="2" t="s">
        <v>223</v>
      </c>
    </row>
    <row r="20" spans="1:13" ht="20.100000000000001" customHeight="1">
      <c r="A20" s="2"/>
      <c r="B20" s="2"/>
      <c r="C20" s="3" t="s">
        <v>222</v>
      </c>
      <c r="D20" s="6">
        <f>SUM(E20:F20)</f>
        <v>26932119</v>
      </c>
      <c r="E20" s="6">
        <v>21088268</v>
      </c>
      <c r="F20" s="6">
        <v>5843851</v>
      </c>
      <c r="G20" s="6"/>
      <c r="H20" s="6">
        <f>SUM(I20:K20)</f>
        <v>23902409</v>
      </c>
      <c r="I20" s="6">
        <v>13230017</v>
      </c>
      <c r="J20" s="6">
        <v>9576145</v>
      </c>
      <c r="K20" s="6">
        <v>1096247</v>
      </c>
      <c r="L20" s="2"/>
      <c r="M20" s="2" t="s">
        <v>221</v>
      </c>
    </row>
    <row r="21" spans="1:13" ht="20.100000000000001" customHeight="1">
      <c r="A21" s="2"/>
      <c r="B21" s="2"/>
      <c r="C21" s="3" t="s">
        <v>220</v>
      </c>
      <c r="D21" s="6">
        <f>SUM(E21:F21)</f>
        <v>20187459</v>
      </c>
      <c r="E21" s="6">
        <v>15014507</v>
      </c>
      <c r="F21" s="6">
        <v>5172952</v>
      </c>
      <c r="G21" s="6"/>
      <c r="H21" s="6">
        <f>SUM(I21:K21)</f>
        <v>14410093</v>
      </c>
      <c r="I21" s="6">
        <v>8185595</v>
      </c>
      <c r="J21" s="6">
        <v>6032088</v>
      </c>
      <c r="K21" s="6">
        <v>192410</v>
      </c>
      <c r="L21" s="2"/>
      <c r="M21" s="2" t="s">
        <v>219</v>
      </c>
    </row>
    <row r="22" spans="1:13" ht="20.100000000000001" customHeight="1">
      <c r="A22" s="2"/>
      <c r="B22" s="2"/>
      <c r="C22" s="3" t="s">
        <v>218</v>
      </c>
      <c r="D22" s="6">
        <f>SUM(E22:F22)</f>
        <v>32242848</v>
      </c>
      <c r="E22" s="6">
        <v>12930427</v>
      </c>
      <c r="F22" s="6">
        <v>19312421</v>
      </c>
      <c r="G22" s="6"/>
      <c r="H22" s="6">
        <f>SUM(I22:K22)</f>
        <v>29100450</v>
      </c>
      <c r="I22" s="6">
        <v>7035395</v>
      </c>
      <c r="J22" s="6">
        <v>21589047</v>
      </c>
      <c r="K22" s="6">
        <v>476008</v>
      </c>
      <c r="L22" s="2"/>
      <c r="M22" s="2" t="s">
        <v>217</v>
      </c>
    </row>
    <row r="23" spans="1:13" ht="20.100000000000001" customHeight="1">
      <c r="A23" s="2"/>
      <c r="B23" s="2"/>
      <c r="C23" s="3" t="s">
        <v>216</v>
      </c>
      <c r="D23" s="6">
        <f>SUM(E23:F23)</f>
        <v>18789508</v>
      </c>
      <c r="E23" s="6">
        <v>11998860</v>
      </c>
      <c r="F23" s="6">
        <v>6790648</v>
      </c>
      <c r="G23" s="6"/>
      <c r="H23" s="6">
        <f>SUM(I23:K23)</f>
        <v>15531941</v>
      </c>
      <c r="I23" s="6">
        <v>3427290</v>
      </c>
      <c r="J23" s="6">
        <v>11333497</v>
      </c>
      <c r="K23" s="6">
        <v>771154</v>
      </c>
      <c r="L23" s="2"/>
      <c r="M23" s="2" t="s">
        <v>215</v>
      </c>
    </row>
    <row r="24" spans="1:13" ht="20.100000000000001" customHeight="1">
      <c r="A24" s="2"/>
      <c r="B24" s="2"/>
      <c r="C24" s="3" t="s">
        <v>214</v>
      </c>
      <c r="D24" s="6">
        <f>SUM(E24:F24)</f>
        <v>9059912</v>
      </c>
      <c r="E24" s="6">
        <v>6935346</v>
      </c>
      <c r="F24" s="6">
        <v>2124566</v>
      </c>
      <c r="G24" s="6"/>
      <c r="H24" s="6">
        <f>SUM(I24:K24)</f>
        <v>7633936</v>
      </c>
      <c r="I24" s="6">
        <v>4720232</v>
      </c>
      <c r="J24" s="6">
        <v>2783648</v>
      </c>
      <c r="K24" s="6">
        <v>130056</v>
      </c>
      <c r="L24" s="2"/>
      <c r="M24" s="2" t="s">
        <v>213</v>
      </c>
    </row>
    <row r="25" spans="1:13" ht="20.100000000000001" customHeight="1">
      <c r="A25" s="2"/>
      <c r="B25" s="2"/>
      <c r="C25" s="3" t="s">
        <v>212</v>
      </c>
      <c r="D25" s="6">
        <f>SUM(E25:F25)</f>
        <v>21138672</v>
      </c>
      <c r="E25" s="6">
        <v>12501015</v>
      </c>
      <c r="F25" s="6">
        <v>8637657</v>
      </c>
      <c r="G25" s="6"/>
      <c r="H25" s="6">
        <f>SUM(I25:K25)</f>
        <v>16657960</v>
      </c>
      <c r="I25" s="6">
        <v>10649077</v>
      </c>
      <c r="J25" s="6">
        <v>5199465</v>
      </c>
      <c r="K25" s="6">
        <v>809418</v>
      </c>
      <c r="L25" s="2"/>
      <c r="M25" s="2" t="s">
        <v>211</v>
      </c>
    </row>
    <row r="26" spans="1:13" ht="20.100000000000001" customHeight="1">
      <c r="A26" s="2"/>
      <c r="B26" s="2"/>
      <c r="C26" s="1" t="s">
        <v>210</v>
      </c>
      <c r="D26" s="6">
        <f>SUM(E26:F26)</f>
        <v>25571480</v>
      </c>
      <c r="E26" s="6">
        <v>13708125</v>
      </c>
      <c r="F26" s="6">
        <v>11863355</v>
      </c>
      <c r="G26" s="6"/>
      <c r="H26" s="6">
        <f>SUM(I26:K26)</f>
        <v>24197506</v>
      </c>
      <c r="I26" s="6">
        <v>10245663</v>
      </c>
      <c r="J26" s="6">
        <v>13696786</v>
      </c>
      <c r="K26" s="6">
        <v>255057</v>
      </c>
      <c r="L26" s="2"/>
      <c r="M26" s="2" t="s">
        <v>209</v>
      </c>
    </row>
    <row r="27" spans="1:13" ht="20.100000000000001" customHeight="1">
      <c r="A27" s="7"/>
      <c r="C27" s="3" t="s">
        <v>208</v>
      </c>
      <c r="D27" s="6">
        <f>SUM(E27:F27)</f>
        <v>25175208</v>
      </c>
      <c r="E27" s="6">
        <v>17026121</v>
      </c>
      <c r="F27" s="6">
        <v>8149087</v>
      </c>
      <c r="G27" s="6"/>
      <c r="H27" s="6">
        <f>SUM(I27:K27)</f>
        <v>19707128</v>
      </c>
      <c r="I27" s="6">
        <v>6981983</v>
      </c>
      <c r="J27" s="6">
        <v>12422950</v>
      </c>
      <c r="K27" s="6">
        <v>302195</v>
      </c>
      <c r="L27" s="2"/>
      <c r="M27" s="2" t="s">
        <v>207</v>
      </c>
    </row>
    <row r="28" spans="1:13" ht="6" customHeigh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</row>
    <row r="29" spans="1:13" s="2" customFormat="1" ht="21" customHeight="1"/>
    <row r="30" spans="1:13" s="2" customFormat="1" ht="21" customHeight="1"/>
    <row r="31" spans="1:13" ht="21" customHeight="1">
      <c r="A31" s="8"/>
      <c r="B31" s="8"/>
      <c r="C31" s="35" t="s">
        <v>53</v>
      </c>
      <c r="D31" s="34"/>
      <c r="E31" s="34"/>
      <c r="F31" s="34"/>
      <c r="G31" s="34"/>
      <c r="H31" s="34"/>
      <c r="I31" s="34"/>
      <c r="J31" s="34"/>
      <c r="K31" s="34"/>
      <c r="L31" s="8"/>
      <c r="M31" s="8"/>
    </row>
    <row r="32" spans="1:13" ht="21" customHeight="1">
      <c r="A32" s="31"/>
      <c r="B32" s="31"/>
      <c r="C32" s="33" t="s">
        <v>52</v>
      </c>
      <c r="D32" s="31"/>
      <c r="E32" s="31"/>
      <c r="F32" s="31"/>
      <c r="G32" s="31"/>
      <c r="H32" s="31"/>
      <c r="I32" s="31"/>
      <c r="J32" s="31"/>
      <c r="K32" s="31"/>
      <c r="L32" s="31"/>
      <c r="M32" s="31"/>
    </row>
    <row r="33" spans="1:13" ht="21" customHeight="1">
      <c r="A33" s="12"/>
      <c r="B33" s="12"/>
      <c r="C33" s="32" t="s">
        <v>51</v>
      </c>
      <c r="D33" s="30"/>
      <c r="E33" s="31"/>
      <c r="F33" s="30"/>
      <c r="G33" s="30"/>
      <c r="H33" s="30"/>
      <c r="I33" s="30"/>
      <c r="J33" s="30"/>
      <c r="K33" s="30"/>
      <c r="L33" s="12"/>
      <c r="M33" s="12"/>
    </row>
    <row r="34" spans="1:13" ht="6" customHeight="1">
      <c r="D34" s="2"/>
      <c r="E34" s="2"/>
      <c r="F34" s="2"/>
      <c r="G34" s="2"/>
      <c r="H34" s="2"/>
      <c r="I34" s="2"/>
      <c r="J34" s="2"/>
      <c r="K34" s="2"/>
    </row>
    <row r="35" spans="1:13" s="12" customFormat="1" ht="20.100000000000001" customHeight="1">
      <c r="A35" s="28" t="s">
        <v>50</v>
      </c>
      <c r="B35" s="28"/>
      <c r="C35" s="29"/>
      <c r="D35" s="28" t="s">
        <v>49</v>
      </c>
      <c r="E35" s="28"/>
      <c r="F35" s="28"/>
      <c r="G35" s="27"/>
      <c r="H35" s="26" t="s">
        <v>46</v>
      </c>
      <c r="I35" s="26"/>
      <c r="J35" s="26"/>
      <c r="K35" s="26"/>
      <c r="L35" s="25" t="s">
        <v>48</v>
      </c>
      <c r="M35" s="24"/>
    </row>
    <row r="36" spans="1:13" s="12" customFormat="1" ht="20.100000000000001" customHeight="1">
      <c r="A36" s="19"/>
      <c r="B36" s="19"/>
      <c r="C36" s="18"/>
      <c r="D36" s="23" t="s">
        <v>47</v>
      </c>
      <c r="E36" s="23"/>
      <c r="F36" s="23"/>
      <c r="G36" s="22"/>
      <c r="H36" s="21" t="s">
        <v>30</v>
      </c>
      <c r="I36" s="21"/>
      <c r="J36" s="21"/>
      <c r="K36" s="21"/>
      <c r="L36" s="11"/>
      <c r="M36" s="20"/>
    </row>
    <row r="37" spans="1:13" s="12" customFormat="1" ht="20.100000000000001" customHeight="1">
      <c r="A37" s="19"/>
      <c r="B37" s="19"/>
      <c r="C37" s="18"/>
      <c r="D37" s="17"/>
      <c r="E37" s="17"/>
      <c r="F37" s="17"/>
      <c r="G37" s="17"/>
      <c r="H37" s="17"/>
      <c r="I37" s="17"/>
      <c r="J37" s="17" t="s">
        <v>46</v>
      </c>
      <c r="K37" s="17" t="s">
        <v>46</v>
      </c>
      <c r="L37" s="16" t="s">
        <v>45</v>
      </c>
      <c r="M37" s="16"/>
    </row>
    <row r="38" spans="1:13" s="12" customFormat="1" ht="20.100000000000001" customHeight="1">
      <c r="A38" s="19"/>
      <c r="B38" s="19"/>
      <c r="C38" s="18"/>
      <c r="D38" s="17" t="s">
        <v>42</v>
      </c>
      <c r="E38" s="17" t="s">
        <v>44</v>
      </c>
      <c r="F38" s="17" t="s">
        <v>43</v>
      </c>
      <c r="G38" s="17"/>
      <c r="H38" s="17" t="s">
        <v>42</v>
      </c>
      <c r="I38" s="17" t="s">
        <v>41</v>
      </c>
      <c r="J38" s="17" t="s">
        <v>40</v>
      </c>
      <c r="K38" s="17" t="s">
        <v>39</v>
      </c>
      <c r="L38" s="16" t="s">
        <v>38</v>
      </c>
      <c r="M38" s="16"/>
    </row>
    <row r="39" spans="1:13" s="12" customFormat="1" ht="20.100000000000001" customHeight="1">
      <c r="A39" s="19"/>
      <c r="B39" s="19"/>
      <c r="C39" s="18"/>
      <c r="D39" s="17" t="s">
        <v>35</v>
      </c>
      <c r="E39" s="17" t="s">
        <v>37</v>
      </c>
      <c r="F39" s="17" t="s">
        <v>36</v>
      </c>
      <c r="G39" s="17"/>
      <c r="H39" s="17" t="s">
        <v>35</v>
      </c>
      <c r="I39" s="17" t="s">
        <v>34</v>
      </c>
      <c r="J39" s="17" t="s">
        <v>33</v>
      </c>
      <c r="K39" s="17" t="s">
        <v>32</v>
      </c>
      <c r="L39" s="16" t="s">
        <v>31</v>
      </c>
      <c r="M39" s="16"/>
    </row>
    <row r="40" spans="1:13" s="12" customFormat="1" ht="20.100000000000001" customHeight="1">
      <c r="A40" s="15"/>
      <c r="B40" s="15"/>
      <c r="C40" s="15"/>
      <c r="D40" s="14"/>
      <c r="E40" s="14"/>
      <c r="F40" s="14"/>
      <c r="G40" s="14"/>
      <c r="H40" s="14"/>
      <c r="I40" s="14" t="s">
        <v>30</v>
      </c>
      <c r="J40" s="14" t="s">
        <v>29</v>
      </c>
      <c r="K40" s="14" t="s">
        <v>28</v>
      </c>
      <c r="L40" s="13"/>
      <c r="M40" s="13"/>
    </row>
    <row r="41" spans="1:13" ht="20.100000000000001" customHeight="1">
      <c r="A41" s="7"/>
      <c r="C41" s="45" t="s">
        <v>206</v>
      </c>
      <c r="D41" s="6">
        <f>SUM(E41:F41)</f>
        <v>11548796</v>
      </c>
      <c r="E41" s="6">
        <v>9183296</v>
      </c>
      <c r="F41" s="6">
        <v>2365500</v>
      </c>
      <c r="G41" s="6"/>
      <c r="H41" s="6">
        <f>SUM(I41:K41)</f>
        <v>10520267</v>
      </c>
      <c r="I41" s="6">
        <v>7925785</v>
      </c>
      <c r="J41" s="6">
        <v>2414736</v>
      </c>
      <c r="K41" s="6">
        <v>179746</v>
      </c>
      <c r="L41" s="2"/>
      <c r="M41" s="2" t="s">
        <v>205</v>
      </c>
    </row>
    <row r="42" spans="1:13" ht="20.100000000000001" customHeight="1">
      <c r="A42" s="7"/>
      <c r="C42" s="3" t="s">
        <v>204</v>
      </c>
      <c r="D42" s="6">
        <f>SUM(E42:F42)</f>
        <v>9638140</v>
      </c>
      <c r="E42" s="6">
        <v>6724537</v>
      </c>
      <c r="F42" s="6">
        <v>2913603</v>
      </c>
      <c r="G42" s="6"/>
      <c r="H42" s="6">
        <f>SUM(I42:K42)</f>
        <v>7543977</v>
      </c>
      <c r="I42" s="6">
        <v>5275466</v>
      </c>
      <c r="J42" s="6">
        <v>1914999</v>
      </c>
      <c r="K42" s="6">
        <v>353512</v>
      </c>
      <c r="L42" s="2"/>
      <c r="M42" s="2" t="s">
        <v>203</v>
      </c>
    </row>
    <row r="43" spans="1:13" ht="20.100000000000001" customHeight="1">
      <c r="A43" s="7"/>
      <c r="C43" s="3" t="s">
        <v>202</v>
      </c>
      <c r="D43" s="6">
        <f>SUM(E43:F43)</f>
        <v>11995654</v>
      </c>
      <c r="E43" s="6">
        <v>9713695</v>
      </c>
      <c r="F43" s="6">
        <v>2281959</v>
      </c>
      <c r="G43" s="6"/>
      <c r="H43" s="6">
        <f>SUM(I43:K43)</f>
        <v>12116135</v>
      </c>
      <c r="I43" s="6">
        <v>6996935</v>
      </c>
      <c r="J43" s="6">
        <v>4953229</v>
      </c>
      <c r="K43" s="6">
        <v>165971</v>
      </c>
      <c r="L43" s="2"/>
      <c r="M43" s="2" t="s">
        <v>201</v>
      </c>
    </row>
    <row r="44" spans="1:13" ht="20.100000000000001" customHeight="1">
      <c r="A44" s="7"/>
      <c r="C44" s="3" t="s">
        <v>200</v>
      </c>
      <c r="D44" s="6">
        <f>SUM(E44:F44)</f>
        <v>17696051</v>
      </c>
      <c r="E44" s="6">
        <v>12034309</v>
      </c>
      <c r="F44" s="6">
        <v>5661742</v>
      </c>
      <c r="G44" s="6"/>
      <c r="H44" s="6">
        <f>SUM(I44:K44)</f>
        <v>18457917</v>
      </c>
      <c r="I44" s="6">
        <v>7112476</v>
      </c>
      <c r="J44" s="6">
        <v>11153072</v>
      </c>
      <c r="K44" s="6">
        <v>192369</v>
      </c>
      <c r="L44" s="2"/>
      <c r="M44" s="2" t="s">
        <v>199</v>
      </c>
    </row>
    <row r="45" spans="1:13" ht="20.100000000000001" customHeight="1">
      <c r="A45" s="7"/>
      <c r="C45" s="3" t="s">
        <v>198</v>
      </c>
      <c r="D45" s="6">
        <f>SUM(E45:F45)</f>
        <v>9170169</v>
      </c>
      <c r="E45" s="6">
        <v>6842124</v>
      </c>
      <c r="F45" s="6">
        <v>2328045</v>
      </c>
      <c r="G45" s="6"/>
      <c r="H45" s="6">
        <f>SUM(I45:K45)</f>
        <v>5501507</v>
      </c>
      <c r="I45" s="6">
        <v>2834957</v>
      </c>
      <c r="J45" s="6">
        <v>2511300</v>
      </c>
      <c r="K45" s="6">
        <v>155250</v>
      </c>
      <c r="L45" s="2"/>
      <c r="M45" s="2" t="s">
        <v>197</v>
      </c>
    </row>
    <row r="46" spans="1:13" ht="20.100000000000001" customHeight="1">
      <c r="A46" s="7"/>
      <c r="C46" s="3" t="s">
        <v>196</v>
      </c>
      <c r="D46" s="6">
        <f>SUM(E46:F46)</f>
        <v>20028147</v>
      </c>
      <c r="E46" s="6">
        <v>13934917</v>
      </c>
      <c r="F46" s="6">
        <v>6093230</v>
      </c>
      <c r="G46" s="6"/>
      <c r="H46" s="6">
        <f>SUM(I46:K46)</f>
        <v>13795995</v>
      </c>
      <c r="I46" s="6">
        <v>7465635</v>
      </c>
      <c r="J46" s="6">
        <v>5590671</v>
      </c>
      <c r="K46" s="6">
        <v>739689</v>
      </c>
      <c r="L46" s="2"/>
      <c r="M46" s="2" t="s">
        <v>195</v>
      </c>
    </row>
    <row r="47" spans="1:13" ht="20.100000000000001" customHeight="1">
      <c r="A47" s="7"/>
      <c r="C47" s="3" t="s">
        <v>194</v>
      </c>
      <c r="D47" s="6">
        <f>SUM(E47:F47)</f>
        <v>17016775</v>
      </c>
      <c r="E47" s="6">
        <v>13236426</v>
      </c>
      <c r="F47" s="6">
        <v>3780349</v>
      </c>
      <c r="G47" s="6"/>
      <c r="H47" s="6">
        <f>SUM(I47:K47)</f>
        <v>15755121</v>
      </c>
      <c r="I47" s="6">
        <v>6042641</v>
      </c>
      <c r="J47" s="6">
        <v>9489765</v>
      </c>
      <c r="K47" s="6">
        <v>222715</v>
      </c>
      <c r="L47" s="2"/>
      <c r="M47" s="2" t="s">
        <v>193</v>
      </c>
    </row>
    <row r="48" spans="1:13" ht="20.100000000000001" customHeight="1">
      <c r="A48" s="7"/>
      <c r="C48" s="3" t="s">
        <v>192</v>
      </c>
      <c r="D48" s="6">
        <f>SUM(E48:F48)</f>
        <v>13721057</v>
      </c>
      <c r="E48" s="6">
        <v>8689059</v>
      </c>
      <c r="F48" s="6">
        <v>5031998</v>
      </c>
      <c r="G48" s="6"/>
      <c r="H48" s="6">
        <f>SUM(I48:K48)</f>
        <v>8896167</v>
      </c>
      <c r="I48" s="6">
        <v>5915616</v>
      </c>
      <c r="J48" s="6">
        <v>2658000</v>
      </c>
      <c r="K48" s="6">
        <v>322551</v>
      </c>
      <c r="L48" s="2"/>
      <c r="M48" s="2" t="s">
        <v>191</v>
      </c>
    </row>
    <row r="49" spans="1:13" ht="20.100000000000001" customHeight="1">
      <c r="A49" s="7"/>
      <c r="C49" s="3" t="s">
        <v>190</v>
      </c>
      <c r="D49" s="6">
        <f>SUM(E49:F49)</f>
        <v>17548454</v>
      </c>
      <c r="E49" s="6">
        <v>12801005</v>
      </c>
      <c r="F49" s="6">
        <v>4747449</v>
      </c>
      <c r="G49" s="6"/>
      <c r="H49" s="6">
        <f>SUM(I49:K49)</f>
        <v>13510800</v>
      </c>
      <c r="I49" s="6">
        <v>9763878</v>
      </c>
      <c r="J49" s="6">
        <v>2358608</v>
      </c>
      <c r="K49" s="6">
        <v>1388314</v>
      </c>
      <c r="L49" s="2"/>
      <c r="M49" s="2" t="s">
        <v>189</v>
      </c>
    </row>
    <row r="50" spans="1:13" ht="20.100000000000001" customHeight="1">
      <c r="A50" s="7"/>
      <c r="C50" s="3" t="s">
        <v>188</v>
      </c>
      <c r="D50" s="6">
        <f>SUM(E50:F50)</f>
        <v>12093819</v>
      </c>
      <c r="E50" s="6">
        <v>8894612</v>
      </c>
      <c r="F50" s="6">
        <v>3199207</v>
      </c>
      <c r="G50" s="6"/>
      <c r="H50" s="6">
        <f>SUM(I50:K50)</f>
        <v>6503236</v>
      </c>
      <c r="I50" s="6">
        <v>4373793</v>
      </c>
      <c r="J50" s="6">
        <v>2007800</v>
      </c>
      <c r="K50" s="6">
        <v>121643</v>
      </c>
      <c r="L50" s="2"/>
      <c r="M50" s="2" t="s">
        <v>187</v>
      </c>
    </row>
    <row r="51" spans="1:13" ht="20.100000000000001" customHeight="1">
      <c r="A51" s="7"/>
      <c r="B51" s="10" t="s">
        <v>183</v>
      </c>
      <c r="C51" s="10"/>
      <c r="D51" s="9">
        <f>SUM(E51:F51)</f>
        <v>263219915</v>
      </c>
      <c r="E51" s="9">
        <f>SUM(E52:E70,E71:E79)</f>
        <v>157186858</v>
      </c>
      <c r="F51" s="9">
        <f>SUM(F52:F70,F71:F79)</f>
        <v>106033057</v>
      </c>
      <c r="G51" s="9"/>
      <c r="H51" s="9">
        <f>SUM(I51:K51)</f>
        <v>203408627</v>
      </c>
      <c r="I51" s="9">
        <f>SUM(I52:I70,I71:I79)</f>
        <v>94947569</v>
      </c>
      <c r="J51" s="9">
        <f>SUM(J52:J70,J71:J79)</f>
        <v>93173350</v>
      </c>
      <c r="K51" s="9">
        <f>SUM(K52:K70,K71:K79)</f>
        <v>15287708</v>
      </c>
      <c r="L51" s="2"/>
      <c r="M51" s="34" t="s">
        <v>186</v>
      </c>
    </row>
    <row r="52" spans="1:13" ht="20.100000000000001" customHeight="1">
      <c r="A52" s="2"/>
      <c r="B52" s="7"/>
      <c r="C52" s="3" t="s">
        <v>185</v>
      </c>
      <c r="D52" s="6">
        <f>SUM(E52:F52)</f>
        <v>15017452</v>
      </c>
      <c r="E52" s="6">
        <v>11778289</v>
      </c>
      <c r="F52" s="6">
        <v>3239163</v>
      </c>
      <c r="G52" s="6"/>
      <c r="H52" s="6">
        <f>SUM(I52:K52)</f>
        <v>16794014</v>
      </c>
      <c r="I52" s="6">
        <v>5708061</v>
      </c>
      <c r="J52" s="6">
        <v>10834163</v>
      </c>
      <c r="K52" s="6">
        <v>251790</v>
      </c>
      <c r="L52" s="2"/>
      <c r="M52" s="2" t="s">
        <v>184</v>
      </c>
    </row>
    <row r="53" spans="1:13" ht="20.100000000000001" customHeight="1">
      <c r="A53" s="2"/>
      <c r="B53" s="7"/>
      <c r="C53" s="3" t="s">
        <v>183</v>
      </c>
      <c r="D53" s="6">
        <f>SUM(E53:F53)</f>
        <v>19451825</v>
      </c>
      <c r="E53" s="6">
        <v>8633252</v>
      </c>
      <c r="F53" s="6">
        <v>10818573</v>
      </c>
      <c r="G53" s="6"/>
      <c r="H53" s="6">
        <f>SUM(I53:K53)</f>
        <v>19055003</v>
      </c>
      <c r="I53" s="6">
        <v>8804421</v>
      </c>
      <c r="J53" s="6">
        <v>9659500</v>
      </c>
      <c r="K53" s="6">
        <v>591082</v>
      </c>
      <c r="L53" s="2"/>
      <c r="M53" s="2" t="s">
        <v>182</v>
      </c>
    </row>
    <row r="54" spans="1:13" ht="20.100000000000001" customHeight="1">
      <c r="A54" s="2"/>
      <c r="B54" s="2"/>
      <c r="C54" s="2" t="s">
        <v>181</v>
      </c>
      <c r="D54" s="6">
        <f>SUM(E54:F54)</f>
        <v>20390463</v>
      </c>
      <c r="E54" s="6">
        <v>8822738</v>
      </c>
      <c r="F54" s="6">
        <v>11567725</v>
      </c>
      <c r="G54" s="6"/>
      <c r="H54" s="6">
        <f>SUM(I54:K54)</f>
        <v>12371927</v>
      </c>
      <c r="I54" s="6">
        <v>5352514</v>
      </c>
      <c r="J54" s="6">
        <v>6745522</v>
      </c>
      <c r="K54" s="6">
        <v>273891</v>
      </c>
      <c r="L54" s="2"/>
      <c r="M54" s="2" t="s">
        <v>180</v>
      </c>
    </row>
    <row r="55" spans="1:13" ht="20.100000000000001" customHeight="1">
      <c r="A55" s="7"/>
      <c r="B55" s="7"/>
      <c r="C55" s="3" t="s">
        <v>179</v>
      </c>
      <c r="D55" s="6">
        <f>SUM(E55:F55)</f>
        <v>18390859</v>
      </c>
      <c r="E55" s="6">
        <v>10012670</v>
      </c>
      <c r="F55" s="6">
        <v>8378189</v>
      </c>
      <c r="G55" s="6"/>
      <c r="H55" s="6">
        <f>SUM(I55:K55)</f>
        <v>17477118</v>
      </c>
      <c r="I55" s="6">
        <v>6442477</v>
      </c>
      <c r="J55" s="6">
        <v>10750001</v>
      </c>
      <c r="K55" s="6">
        <v>284640</v>
      </c>
      <c r="L55" s="2"/>
      <c r="M55" s="2" t="s">
        <v>178</v>
      </c>
    </row>
    <row r="56" spans="1:13" ht="20.100000000000001" customHeight="1">
      <c r="A56" s="2"/>
      <c r="B56" s="2"/>
      <c r="C56" s="3" t="s">
        <v>177</v>
      </c>
      <c r="D56" s="6">
        <f>SUM(E56:F56)</f>
        <v>14671519</v>
      </c>
      <c r="E56" s="6">
        <v>12082439</v>
      </c>
      <c r="F56" s="6">
        <v>2589080</v>
      </c>
      <c r="G56" s="6"/>
      <c r="H56" s="6">
        <f>SUM(I56:K56)</f>
        <v>13425386</v>
      </c>
      <c r="I56" s="6">
        <v>5452279</v>
      </c>
      <c r="J56" s="6">
        <v>7613892</v>
      </c>
      <c r="K56" s="6">
        <v>359215</v>
      </c>
      <c r="L56" s="2"/>
      <c r="M56" s="2" t="s">
        <v>176</v>
      </c>
    </row>
    <row r="57" spans="1:13" ht="6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</row>
    <row r="58" spans="1:13" ht="21" customHeight="1">
      <c r="D58" s="2"/>
      <c r="E58" s="2"/>
      <c r="F58" s="2"/>
      <c r="G58" s="2"/>
      <c r="H58" s="2"/>
      <c r="I58" s="2"/>
      <c r="J58" s="2"/>
      <c r="K58" s="2"/>
    </row>
    <row r="59" spans="1:13">
      <c r="D59" s="2"/>
      <c r="E59" s="2"/>
      <c r="F59" s="2"/>
      <c r="G59" s="2"/>
      <c r="H59" s="2"/>
      <c r="I59" s="2"/>
      <c r="J59" s="2"/>
      <c r="K59" s="2"/>
    </row>
    <row r="60" spans="1:13" ht="21" customHeight="1">
      <c r="A60" s="8"/>
      <c r="B60" s="8"/>
      <c r="C60" s="35" t="s">
        <v>53</v>
      </c>
      <c r="D60" s="34"/>
      <c r="E60" s="34"/>
      <c r="F60" s="34"/>
      <c r="G60" s="34"/>
      <c r="H60" s="34"/>
      <c r="I60" s="34"/>
      <c r="J60" s="34"/>
      <c r="K60" s="34"/>
      <c r="L60" s="8"/>
      <c r="M60" s="8"/>
    </row>
    <row r="61" spans="1:13" ht="21" customHeight="1">
      <c r="A61" s="31"/>
      <c r="B61" s="31"/>
      <c r="C61" s="33" t="s">
        <v>52</v>
      </c>
      <c r="D61" s="31"/>
      <c r="E61" s="31"/>
      <c r="F61" s="31"/>
      <c r="G61" s="31"/>
      <c r="H61" s="31"/>
      <c r="I61" s="31"/>
      <c r="J61" s="31"/>
      <c r="K61" s="31"/>
      <c r="L61" s="31"/>
      <c r="M61" s="31"/>
    </row>
    <row r="62" spans="1:13" ht="21" customHeight="1">
      <c r="A62" s="12"/>
      <c r="B62" s="12"/>
      <c r="C62" s="32" t="s">
        <v>51</v>
      </c>
      <c r="D62" s="30"/>
      <c r="E62" s="31"/>
      <c r="F62" s="30"/>
      <c r="G62" s="30"/>
      <c r="H62" s="30"/>
      <c r="I62" s="30"/>
      <c r="J62" s="30"/>
      <c r="K62" s="30"/>
      <c r="L62" s="12"/>
      <c r="M62" s="12"/>
    </row>
    <row r="63" spans="1:13" ht="6" customHeight="1">
      <c r="D63" s="2"/>
      <c r="E63" s="2"/>
      <c r="F63" s="2"/>
      <c r="G63" s="2"/>
      <c r="H63" s="2"/>
      <c r="I63" s="2"/>
      <c r="J63" s="2"/>
      <c r="K63" s="2"/>
    </row>
    <row r="64" spans="1:13" s="12" customFormat="1" ht="20.100000000000001" customHeight="1">
      <c r="A64" s="28" t="s">
        <v>50</v>
      </c>
      <c r="B64" s="28"/>
      <c r="C64" s="29"/>
      <c r="D64" s="28" t="s">
        <v>49</v>
      </c>
      <c r="E64" s="28"/>
      <c r="F64" s="28"/>
      <c r="G64" s="27"/>
      <c r="H64" s="26" t="s">
        <v>46</v>
      </c>
      <c r="I64" s="26"/>
      <c r="J64" s="26"/>
      <c r="K64" s="26"/>
      <c r="L64" s="25" t="s">
        <v>48</v>
      </c>
      <c r="M64" s="24"/>
    </row>
    <row r="65" spans="1:13" s="12" customFormat="1" ht="20.100000000000001" customHeight="1">
      <c r="A65" s="19"/>
      <c r="B65" s="19"/>
      <c r="C65" s="18"/>
      <c r="D65" s="23" t="s">
        <v>47</v>
      </c>
      <c r="E65" s="23"/>
      <c r="F65" s="23"/>
      <c r="G65" s="22"/>
      <c r="H65" s="21" t="s">
        <v>30</v>
      </c>
      <c r="I65" s="21"/>
      <c r="J65" s="21"/>
      <c r="K65" s="21"/>
      <c r="L65" s="11"/>
      <c r="M65" s="20"/>
    </row>
    <row r="66" spans="1:13" s="12" customFormat="1" ht="20.100000000000001" customHeight="1">
      <c r="A66" s="19"/>
      <c r="B66" s="19"/>
      <c r="C66" s="18"/>
      <c r="D66" s="17"/>
      <c r="E66" s="17"/>
      <c r="F66" s="17"/>
      <c r="G66" s="17"/>
      <c r="H66" s="17"/>
      <c r="I66" s="17"/>
      <c r="J66" s="17" t="s">
        <v>46</v>
      </c>
      <c r="K66" s="17" t="s">
        <v>46</v>
      </c>
      <c r="L66" s="16" t="s">
        <v>45</v>
      </c>
      <c r="M66" s="16"/>
    </row>
    <row r="67" spans="1:13" s="12" customFormat="1" ht="20.100000000000001" customHeight="1">
      <c r="A67" s="19"/>
      <c r="B67" s="19"/>
      <c r="C67" s="18"/>
      <c r="D67" s="17" t="s">
        <v>42</v>
      </c>
      <c r="E67" s="17" t="s">
        <v>44</v>
      </c>
      <c r="F67" s="17" t="s">
        <v>43</v>
      </c>
      <c r="G67" s="17"/>
      <c r="H67" s="17" t="s">
        <v>42</v>
      </c>
      <c r="I67" s="17" t="s">
        <v>41</v>
      </c>
      <c r="J67" s="17" t="s">
        <v>40</v>
      </c>
      <c r="K67" s="17" t="s">
        <v>39</v>
      </c>
      <c r="L67" s="16" t="s">
        <v>38</v>
      </c>
      <c r="M67" s="16"/>
    </row>
    <row r="68" spans="1:13" s="12" customFormat="1" ht="20.100000000000001" customHeight="1">
      <c r="A68" s="19"/>
      <c r="B68" s="19"/>
      <c r="C68" s="18"/>
      <c r="D68" s="17" t="s">
        <v>35</v>
      </c>
      <c r="E68" s="17" t="s">
        <v>37</v>
      </c>
      <c r="F68" s="17" t="s">
        <v>36</v>
      </c>
      <c r="G68" s="17"/>
      <c r="H68" s="17" t="s">
        <v>35</v>
      </c>
      <c r="I68" s="17" t="s">
        <v>34</v>
      </c>
      <c r="J68" s="17" t="s">
        <v>33</v>
      </c>
      <c r="K68" s="17" t="s">
        <v>32</v>
      </c>
      <c r="L68" s="16" t="s">
        <v>31</v>
      </c>
      <c r="M68" s="16"/>
    </row>
    <row r="69" spans="1:13" s="12" customFormat="1" ht="20.100000000000001" customHeight="1">
      <c r="A69" s="15"/>
      <c r="B69" s="15"/>
      <c r="C69" s="15"/>
      <c r="D69" s="14"/>
      <c r="E69" s="14"/>
      <c r="F69" s="14"/>
      <c r="G69" s="14"/>
      <c r="H69" s="14"/>
      <c r="I69" s="14" t="s">
        <v>30</v>
      </c>
      <c r="J69" s="14" t="s">
        <v>29</v>
      </c>
      <c r="K69" s="14" t="s">
        <v>28</v>
      </c>
      <c r="L69" s="13"/>
      <c r="M69" s="13"/>
    </row>
    <row r="70" spans="1:13" ht="20.100000000000001" customHeight="1">
      <c r="A70" s="2"/>
      <c r="B70" s="2"/>
      <c r="C70" s="3" t="s">
        <v>175</v>
      </c>
      <c r="D70" s="6">
        <f>SUM(E70:F70)</f>
        <v>10754652</v>
      </c>
      <c r="E70" s="6">
        <v>7197185</v>
      </c>
      <c r="F70" s="6">
        <v>3557467</v>
      </c>
      <c r="G70" s="6"/>
      <c r="H70" s="6">
        <f>SUM(I70:K70)</f>
        <v>10133273</v>
      </c>
      <c r="I70" s="6">
        <v>5213098</v>
      </c>
      <c r="J70" s="6">
        <v>4471825</v>
      </c>
      <c r="K70" s="6">
        <v>448350</v>
      </c>
      <c r="L70" s="2"/>
      <c r="M70" s="2" t="s">
        <v>174</v>
      </c>
    </row>
    <row r="71" spans="1:13" ht="20.100000000000001" customHeight="1">
      <c r="A71" s="2"/>
      <c r="B71" s="2"/>
      <c r="C71" s="3" t="s">
        <v>173</v>
      </c>
      <c r="D71" s="6">
        <f>SUM(E71:F71)</f>
        <v>34394861</v>
      </c>
      <c r="E71" s="6">
        <v>16487721</v>
      </c>
      <c r="F71" s="6">
        <v>17907140</v>
      </c>
      <c r="G71" s="6"/>
      <c r="H71" s="6">
        <f>SUM(I71:K71)</f>
        <v>17276204</v>
      </c>
      <c r="I71" s="6">
        <v>8779101</v>
      </c>
      <c r="J71" s="6">
        <v>6808740</v>
      </c>
      <c r="K71" s="6">
        <v>1688363</v>
      </c>
      <c r="L71" s="2"/>
      <c r="M71" s="2" t="s">
        <v>172</v>
      </c>
    </row>
    <row r="72" spans="1:13" ht="20.100000000000001" customHeight="1">
      <c r="A72" s="2"/>
      <c r="B72" s="2"/>
      <c r="C72" s="3" t="s">
        <v>171</v>
      </c>
      <c r="D72" s="6">
        <f>SUM(E72:F72)</f>
        <v>9951332</v>
      </c>
      <c r="E72" s="6">
        <v>7471093</v>
      </c>
      <c r="F72" s="6">
        <v>2480239</v>
      </c>
      <c r="G72" s="6"/>
      <c r="H72" s="6">
        <f>SUM(I72:K72)</f>
        <v>7460441</v>
      </c>
      <c r="I72" s="6">
        <v>5790607</v>
      </c>
      <c r="J72" s="6">
        <v>1343010</v>
      </c>
      <c r="K72" s="6">
        <v>326824</v>
      </c>
      <c r="L72" s="2"/>
      <c r="M72" s="2" t="s">
        <v>170</v>
      </c>
    </row>
    <row r="73" spans="1:13" ht="20.100000000000001" customHeight="1">
      <c r="A73" s="2"/>
      <c r="B73" s="2"/>
      <c r="C73" s="1" t="s">
        <v>169</v>
      </c>
      <c r="D73" s="6">
        <f>SUM(E73:F73)</f>
        <v>16172333</v>
      </c>
      <c r="E73" s="6">
        <v>10100568</v>
      </c>
      <c r="F73" s="6">
        <v>6071765</v>
      </c>
      <c r="G73" s="6"/>
      <c r="H73" s="6">
        <f>SUM(I73:K73)</f>
        <v>6115497</v>
      </c>
      <c r="I73" s="6">
        <v>5436655</v>
      </c>
      <c r="J73" s="6">
        <v>0</v>
      </c>
      <c r="K73" s="6">
        <v>678842</v>
      </c>
      <c r="L73" s="2"/>
      <c r="M73" s="2" t="s">
        <v>168</v>
      </c>
    </row>
    <row r="74" spans="1:13" ht="20.100000000000001" customHeight="1">
      <c r="A74" s="2"/>
      <c r="B74" s="2"/>
      <c r="C74" s="3" t="s">
        <v>167</v>
      </c>
      <c r="D74" s="6">
        <f>SUM(E74:F74)</f>
        <v>15141099</v>
      </c>
      <c r="E74" s="6">
        <v>9098999</v>
      </c>
      <c r="F74" s="6">
        <v>6042100</v>
      </c>
      <c r="G74" s="6"/>
      <c r="H74" s="6">
        <f>SUM(I74:K74)</f>
        <v>7892501</v>
      </c>
      <c r="I74" s="6">
        <v>5536206</v>
      </c>
      <c r="J74" s="6">
        <v>1972658</v>
      </c>
      <c r="K74" s="6">
        <v>383637</v>
      </c>
      <c r="L74" s="2"/>
      <c r="M74" s="2" t="s">
        <v>166</v>
      </c>
    </row>
    <row r="75" spans="1:13" ht="20.100000000000001" customHeight="1">
      <c r="A75" s="2"/>
      <c r="B75" s="2"/>
      <c r="C75" s="3" t="s">
        <v>165</v>
      </c>
      <c r="D75" s="6">
        <f>SUM(E75:F75)</f>
        <v>25047822</v>
      </c>
      <c r="E75" s="6">
        <v>13139786</v>
      </c>
      <c r="F75" s="6">
        <v>11908036</v>
      </c>
      <c r="G75" s="6"/>
      <c r="H75" s="6">
        <f>SUM(I75:K75)</f>
        <v>25706855</v>
      </c>
      <c r="I75" s="6">
        <v>9014310</v>
      </c>
      <c r="J75" s="6">
        <v>11095401</v>
      </c>
      <c r="K75" s="6">
        <v>5597144</v>
      </c>
      <c r="L75" s="2">
        <v>3092879</v>
      </c>
      <c r="M75" s="2" t="s">
        <v>164</v>
      </c>
    </row>
    <row r="76" spans="1:13" ht="20.100000000000001" customHeight="1">
      <c r="C76" s="3" t="s">
        <v>163</v>
      </c>
      <c r="D76" s="6">
        <f>SUM(E76:F76)</f>
        <v>9920589</v>
      </c>
      <c r="E76" s="6">
        <v>6831114</v>
      </c>
      <c r="F76" s="6">
        <v>3089475</v>
      </c>
      <c r="G76" s="6"/>
      <c r="H76" s="6">
        <f>SUM(I76:K76)</f>
        <v>8929406</v>
      </c>
      <c r="I76" s="6">
        <v>5784330</v>
      </c>
      <c r="J76" s="6">
        <v>2510900</v>
      </c>
      <c r="K76" s="6">
        <v>634176</v>
      </c>
      <c r="L76" s="11"/>
      <c r="M76" s="2" t="s">
        <v>162</v>
      </c>
    </row>
    <row r="77" spans="1:13" ht="20.100000000000001" customHeight="1">
      <c r="A77" s="2"/>
      <c r="B77" s="2"/>
      <c r="C77" s="3" t="s">
        <v>161</v>
      </c>
      <c r="D77" s="6">
        <f>SUM(E77:F77)</f>
        <v>25106350</v>
      </c>
      <c r="E77" s="6">
        <v>16202532</v>
      </c>
      <c r="F77" s="6">
        <v>8903818</v>
      </c>
      <c r="G77" s="6"/>
      <c r="H77" s="6">
        <f>SUM(I77:K77)</f>
        <v>17150788</v>
      </c>
      <c r="I77" s="6">
        <v>6909402</v>
      </c>
      <c r="J77" s="6">
        <v>9492329</v>
      </c>
      <c r="K77" s="6">
        <v>749057</v>
      </c>
      <c r="L77" s="2"/>
      <c r="M77" s="2" t="s">
        <v>160</v>
      </c>
    </row>
    <row r="78" spans="1:13" ht="20.100000000000001" customHeight="1">
      <c r="A78" s="2"/>
      <c r="B78" s="2"/>
      <c r="C78" s="3" t="s">
        <v>159</v>
      </c>
      <c r="D78" s="6">
        <f>SUM(E78:F78)</f>
        <v>15597564</v>
      </c>
      <c r="E78" s="6">
        <v>9213003</v>
      </c>
      <c r="F78" s="6">
        <v>6384561</v>
      </c>
      <c r="G78" s="6"/>
      <c r="H78" s="6">
        <f>SUM(I78:K78)</f>
        <v>6565048</v>
      </c>
      <c r="I78" s="6">
        <v>4558879</v>
      </c>
      <c r="J78" s="6">
        <v>1789640</v>
      </c>
      <c r="K78" s="6">
        <v>216529</v>
      </c>
      <c r="L78" s="2"/>
      <c r="M78" s="2" t="s">
        <v>158</v>
      </c>
    </row>
    <row r="79" spans="1:13" ht="20.100000000000001" customHeight="1">
      <c r="A79" s="2"/>
      <c r="B79" s="2"/>
      <c r="C79" s="3" t="s">
        <v>157</v>
      </c>
      <c r="D79" s="6">
        <f>SUM(E79:F79)</f>
        <v>13211195</v>
      </c>
      <c r="E79" s="6">
        <v>10115469</v>
      </c>
      <c r="F79" s="6">
        <v>3095726</v>
      </c>
      <c r="G79" s="6"/>
      <c r="H79" s="6">
        <f>SUM(I79:K79)</f>
        <v>17055166</v>
      </c>
      <c r="I79" s="6">
        <v>6165229</v>
      </c>
      <c r="J79" s="6">
        <v>8085769</v>
      </c>
      <c r="K79" s="6">
        <v>2804168</v>
      </c>
      <c r="L79" s="2"/>
      <c r="M79" s="2" t="s">
        <v>156</v>
      </c>
    </row>
    <row r="80" spans="1:13" ht="20.100000000000001" customHeight="1">
      <c r="A80" s="7"/>
      <c r="B80" s="10" t="s">
        <v>94</v>
      </c>
      <c r="C80" s="10"/>
      <c r="D80" s="9">
        <f>SUM(E80:F80)</f>
        <v>81779543</v>
      </c>
      <c r="E80" s="9">
        <f>SUM(E81:E99)</f>
        <v>51452585</v>
      </c>
      <c r="F80" s="9">
        <f>SUM(F81:F99)</f>
        <v>30326958</v>
      </c>
      <c r="G80" s="9"/>
      <c r="H80" s="9">
        <f>SUM(I80:K80)</f>
        <v>68812577</v>
      </c>
      <c r="I80" s="9">
        <f>SUM(I81:I99)</f>
        <v>24465200</v>
      </c>
      <c r="J80" s="9">
        <f>SUM(J81:J99)</f>
        <v>43476048</v>
      </c>
      <c r="K80" s="9">
        <f>SUM(K81:K99)</f>
        <v>871329</v>
      </c>
      <c r="L80" s="2"/>
      <c r="M80" s="36" t="s">
        <v>155</v>
      </c>
    </row>
    <row r="81" spans="1:13" ht="20.100000000000001" customHeight="1">
      <c r="A81" s="2"/>
      <c r="B81" s="2"/>
      <c r="C81" s="3" t="s">
        <v>154</v>
      </c>
      <c r="D81" s="6">
        <f>SUM(E81:F81)</f>
        <v>12229117</v>
      </c>
      <c r="E81" s="6">
        <v>7347184</v>
      </c>
      <c r="F81" s="6">
        <v>4881933</v>
      </c>
      <c r="G81" s="6"/>
      <c r="H81" s="6">
        <f>SUM(I81:K81)</f>
        <v>10763314</v>
      </c>
      <c r="I81" s="6">
        <v>3540236</v>
      </c>
      <c r="J81" s="6">
        <v>7223078</v>
      </c>
      <c r="K81" s="6">
        <v>0</v>
      </c>
      <c r="L81" s="2"/>
      <c r="M81" s="2" t="s">
        <v>153</v>
      </c>
    </row>
    <row r="82" spans="1:13" ht="20.100000000000001" customHeight="1">
      <c r="A82" s="2"/>
      <c r="B82" s="2"/>
      <c r="C82" s="2" t="s">
        <v>152</v>
      </c>
      <c r="D82" s="6">
        <f>SUM(E82:F82)</f>
        <v>9831732</v>
      </c>
      <c r="E82" s="6">
        <v>6242268</v>
      </c>
      <c r="F82" s="6">
        <v>3589464</v>
      </c>
      <c r="G82" s="6"/>
      <c r="H82" s="6">
        <f>SUM(I82:K82)</f>
        <v>9028901</v>
      </c>
      <c r="I82" s="6">
        <v>4279365</v>
      </c>
      <c r="J82" s="6">
        <v>4663553</v>
      </c>
      <c r="K82" s="6">
        <v>85983</v>
      </c>
      <c r="L82" s="2"/>
      <c r="M82" s="2" t="s">
        <v>151</v>
      </c>
    </row>
    <row r="83" spans="1:13" ht="20.100000000000001" customHeight="1">
      <c r="A83" s="7"/>
      <c r="C83" s="3" t="s">
        <v>150</v>
      </c>
      <c r="D83" s="6">
        <f>SUM(E83:F83)</f>
        <v>11178394</v>
      </c>
      <c r="E83" s="6">
        <v>6567029</v>
      </c>
      <c r="F83" s="6">
        <v>4611365</v>
      </c>
      <c r="G83" s="6"/>
      <c r="H83" s="6">
        <f>SUM(I83:K83)</f>
        <v>14174221</v>
      </c>
      <c r="I83" s="6">
        <v>4371809</v>
      </c>
      <c r="J83" s="6">
        <v>9606004</v>
      </c>
      <c r="K83" s="6">
        <v>196408</v>
      </c>
      <c r="L83" s="11"/>
      <c r="M83" s="2" t="s">
        <v>149</v>
      </c>
    </row>
    <row r="84" spans="1:13" ht="20.100000000000001" customHeight="1">
      <c r="A84" s="7"/>
      <c r="C84" s="3" t="s">
        <v>148</v>
      </c>
      <c r="D84" s="6">
        <f>SUM(E84:F84)</f>
        <v>23186598</v>
      </c>
      <c r="E84" s="6">
        <v>15676606</v>
      </c>
      <c r="F84" s="6">
        <v>7509992</v>
      </c>
      <c r="G84" s="6"/>
      <c r="H84" s="6">
        <f>SUM(I84:K84)</f>
        <v>18711392</v>
      </c>
      <c r="I84" s="6">
        <v>5326602</v>
      </c>
      <c r="J84" s="6">
        <v>12977899</v>
      </c>
      <c r="K84" s="6">
        <v>406891</v>
      </c>
      <c r="L84" s="2"/>
      <c r="M84" s="2" t="s">
        <v>147</v>
      </c>
    </row>
    <row r="85" spans="1:13" ht="20.100000000000001" customHeight="1">
      <c r="A85" s="7"/>
      <c r="C85" s="3" t="s">
        <v>146</v>
      </c>
      <c r="D85" s="6">
        <f>SUM(E85:F85)</f>
        <v>10272227</v>
      </c>
      <c r="E85" s="6">
        <v>6749007</v>
      </c>
      <c r="F85" s="6">
        <v>3523220</v>
      </c>
      <c r="G85" s="6"/>
      <c r="H85" s="6">
        <f>SUM(I85:K85)</f>
        <v>3953596</v>
      </c>
      <c r="I85" s="6">
        <v>2451283</v>
      </c>
      <c r="J85" s="6">
        <v>1439454</v>
      </c>
      <c r="K85" s="6">
        <v>62859</v>
      </c>
      <c r="L85" s="2"/>
      <c r="M85" s="2" t="s">
        <v>145</v>
      </c>
    </row>
    <row r="86" spans="1:13" ht="6" customHeight="1">
      <c r="A86" s="4"/>
      <c r="B86" s="4"/>
      <c r="C86" s="4"/>
      <c r="D86" s="46"/>
      <c r="E86" s="46"/>
      <c r="F86" s="46"/>
      <c r="G86" s="46"/>
      <c r="H86" s="46"/>
      <c r="I86" s="46"/>
      <c r="J86" s="46"/>
      <c r="K86" s="46"/>
      <c r="L86" s="4"/>
      <c r="M86" s="4"/>
    </row>
    <row r="87" spans="1:13" ht="21" customHeight="1">
      <c r="D87" s="2"/>
      <c r="E87" s="2"/>
      <c r="F87" s="2"/>
      <c r="G87" s="2"/>
      <c r="H87" s="2"/>
      <c r="I87" s="2"/>
      <c r="J87" s="2"/>
      <c r="K87" s="2"/>
    </row>
    <row r="88" spans="1:13" ht="21" customHeight="1">
      <c r="D88" s="2"/>
      <c r="E88" s="2"/>
      <c r="F88" s="2"/>
      <c r="G88" s="2"/>
      <c r="H88" s="2"/>
      <c r="I88" s="2"/>
      <c r="J88" s="2"/>
      <c r="K88" s="2"/>
    </row>
    <row r="89" spans="1:13" ht="21" customHeight="1">
      <c r="A89" s="8"/>
      <c r="B89" s="8"/>
      <c r="C89" s="35" t="s">
        <v>53</v>
      </c>
      <c r="D89" s="34"/>
      <c r="E89" s="34"/>
      <c r="F89" s="34"/>
      <c r="G89" s="34"/>
      <c r="H89" s="34"/>
      <c r="I89" s="34"/>
      <c r="J89" s="34"/>
      <c r="K89" s="34"/>
      <c r="L89" s="8"/>
      <c r="M89" s="8"/>
    </row>
    <row r="90" spans="1:13" ht="21" customHeight="1">
      <c r="A90" s="31"/>
      <c r="B90" s="31"/>
      <c r="C90" s="33" t="s">
        <v>52</v>
      </c>
      <c r="D90" s="31"/>
      <c r="E90" s="31"/>
      <c r="F90" s="31"/>
      <c r="G90" s="31"/>
      <c r="H90" s="31"/>
      <c r="I90" s="31"/>
      <c r="J90" s="31"/>
      <c r="K90" s="31"/>
      <c r="L90" s="31"/>
      <c r="M90" s="31"/>
    </row>
    <row r="91" spans="1:13" ht="21" customHeight="1">
      <c r="A91" s="12"/>
      <c r="B91" s="12"/>
      <c r="C91" s="32" t="s">
        <v>51</v>
      </c>
      <c r="D91" s="30"/>
      <c r="E91" s="31"/>
      <c r="F91" s="30"/>
      <c r="G91" s="30"/>
      <c r="H91" s="30"/>
      <c r="I91" s="30"/>
      <c r="J91" s="30"/>
      <c r="K91" s="30"/>
      <c r="L91" s="12"/>
      <c r="M91" s="12"/>
    </row>
    <row r="92" spans="1:13" ht="6" customHeight="1">
      <c r="D92" s="2"/>
      <c r="E92" s="2"/>
      <c r="F92" s="2"/>
      <c r="G92" s="2"/>
      <c r="H92" s="2"/>
      <c r="I92" s="2"/>
      <c r="J92" s="2"/>
      <c r="K92" s="2"/>
    </row>
    <row r="93" spans="1:13" s="12" customFormat="1" ht="20.100000000000001" customHeight="1">
      <c r="A93" s="28" t="s">
        <v>50</v>
      </c>
      <c r="B93" s="28"/>
      <c r="C93" s="29"/>
      <c r="D93" s="28" t="s">
        <v>49</v>
      </c>
      <c r="E93" s="28"/>
      <c r="F93" s="28"/>
      <c r="G93" s="27"/>
      <c r="H93" s="26" t="s">
        <v>46</v>
      </c>
      <c r="I93" s="26"/>
      <c r="J93" s="26"/>
      <c r="K93" s="26"/>
      <c r="L93" s="25" t="s">
        <v>48</v>
      </c>
      <c r="M93" s="24"/>
    </row>
    <row r="94" spans="1:13" s="12" customFormat="1" ht="20.100000000000001" customHeight="1">
      <c r="A94" s="19"/>
      <c r="B94" s="19"/>
      <c r="C94" s="18"/>
      <c r="D94" s="23" t="s">
        <v>47</v>
      </c>
      <c r="E94" s="23"/>
      <c r="F94" s="23"/>
      <c r="G94" s="22"/>
      <c r="H94" s="21" t="s">
        <v>30</v>
      </c>
      <c r="I94" s="21"/>
      <c r="J94" s="21"/>
      <c r="K94" s="21"/>
      <c r="L94" s="11"/>
      <c r="M94" s="20"/>
    </row>
    <row r="95" spans="1:13" s="12" customFormat="1" ht="20.100000000000001" customHeight="1">
      <c r="A95" s="19"/>
      <c r="B95" s="19"/>
      <c r="C95" s="18"/>
      <c r="D95" s="17"/>
      <c r="E95" s="17"/>
      <c r="F95" s="17"/>
      <c r="G95" s="17"/>
      <c r="H95" s="17"/>
      <c r="I95" s="17"/>
      <c r="J95" s="17" t="s">
        <v>46</v>
      </c>
      <c r="K95" s="17" t="s">
        <v>46</v>
      </c>
      <c r="L95" s="16" t="s">
        <v>45</v>
      </c>
      <c r="M95" s="16"/>
    </row>
    <row r="96" spans="1:13" s="12" customFormat="1" ht="20.100000000000001" customHeight="1">
      <c r="A96" s="19"/>
      <c r="B96" s="19"/>
      <c r="C96" s="18"/>
      <c r="D96" s="17" t="s">
        <v>42</v>
      </c>
      <c r="E96" s="17" t="s">
        <v>44</v>
      </c>
      <c r="F96" s="17" t="s">
        <v>43</v>
      </c>
      <c r="G96" s="17"/>
      <c r="H96" s="17" t="s">
        <v>42</v>
      </c>
      <c r="I96" s="17" t="s">
        <v>41</v>
      </c>
      <c r="J96" s="17" t="s">
        <v>40</v>
      </c>
      <c r="K96" s="17" t="s">
        <v>39</v>
      </c>
      <c r="L96" s="16" t="s">
        <v>38</v>
      </c>
      <c r="M96" s="16"/>
    </row>
    <row r="97" spans="1:13" s="12" customFormat="1" ht="20.100000000000001" customHeight="1">
      <c r="A97" s="19"/>
      <c r="B97" s="19"/>
      <c r="C97" s="18"/>
      <c r="D97" s="17" t="s">
        <v>35</v>
      </c>
      <c r="E97" s="17" t="s">
        <v>37</v>
      </c>
      <c r="F97" s="17" t="s">
        <v>36</v>
      </c>
      <c r="G97" s="17"/>
      <c r="H97" s="17" t="s">
        <v>35</v>
      </c>
      <c r="I97" s="17" t="s">
        <v>34</v>
      </c>
      <c r="J97" s="17" t="s">
        <v>33</v>
      </c>
      <c r="K97" s="17" t="s">
        <v>32</v>
      </c>
      <c r="L97" s="16" t="s">
        <v>31</v>
      </c>
      <c r="M97" s="16"/>
    </row>
    <row r="98" spans="1:13" s="12" customFormat="1" ht="20.100000000000001" customHeight="1">
      <c r="A98" s="15"/>
      <c r="B98" s="15"/>
      <c r="C98" s="15"/>
      <c r="D98" s="14"/>
      <c r="E98" s="14"/>
      <c r="F98" s="14"/>
      <c r="G98" s="14"/>
      <c r="H98" s="14"/>
      <c r="I98" s="14" t="s">
        <v>30</v>
      </c>
      <c r="J98" s="14" t="s">
        <v>29</v>
      </c>
      <c r="K98" s="14" t="s">
        <v>28</v>
      </c>
      <c r="L98" s="13"/>
      <c r="M98" s="13"/>
    </row>
    <row r="99" spans="1:13" ht="20.100000000000001" customHeight="1">
      <c r="A99" s="7"/>
      <c r="C99" s="3" t="s">
        <v>144</v>
      </c>
      <c r="D99" s="6">
        <f>SUM(E99:F99)</f>
        <v>15081475</v>
      </c>
      <c r="E99" s="6">
        <v>8870491</v>
      </c>
      <c r="F99" s="6">
        <v>6210984</v>
      </c>
      <c r="G99" s="6"/>
      <c r="H99" s="6">
        <f>SUM(I99:K99)</f>
        <v>12181153</v>
      </c>
      <c r="I99" s="6">
        <v>4495905</v>
      </c>
      <c r="J99" s="6">
        <v>7566060</v>
      </c>
      <c r="K99" s="6">
        <v>119188</v>
      </c>
      <c r="L99" s="2"/>
      <c r="M99" s="2" t="s">
        <v>143</v>
      </c>
    </row>
    <row r="100" spans="1:13" ht="20.100000000000001" customHeight="1">
      <c r="A100" s="2"/>
      <c r="B100" s="10" t="s">
        <v>125</v>
      </c>
      <c r="C100" s="10"/>
      <c r="D100" s="9">
        <f>SUM(E100:F100)</f>
        <v>299461440</v>
      </c>
      <c r="E100" s="9">
        <f>SUM(E101:E136)</f>
        <v>211350588</v>
      </c>
      <c r="F100" s="9">
        <f>SUM(F101:F136)</f>
        <v>88110852</v>
      </c>
      <c r="G100" s="9"/>
      <c r="H100" s="9">
        <f>SUM(I100:K100)</f>
        <v>235568753</v>
      </c>
      <c r="I100" s="9">
        <f>SUM(I101:I136)</f>
        <v>127432561</v>
      </c>
      <c r="J100" s="9">
        <f>SUM(J101:J136)</f>
        <v>100882678</v>
      </c>
      <c r="K100" s="9">
        <f>SUM(K101:K136)</f>
        <v>7253514</v>
      </c>
      <c r="L100" s="2"/>
      <c r="M100" s="34" t="s">
        <v>142</v>
      </c>
    </row>
    <row r="101" spans="1:13" ht="20.100000000000001" customHeight="1">
      <c r="A101" s="2"/>
      <c r="B101" s="3"/>
      <c r="C101" s="3" t="s">
        <v>141</v>
      </c>
      <c r="D101" s="6">
        <f>SUM(E101:F101)</f>
        <v>26112029</v>
      </c>
      <c r="E101" s="6">
        <v>22108709</v>
      </c>
      <c r="F101" s="6">
        <v>4003320</v>
      </c>
      <c r="G101" s="6"/>
      <c r="H101" s="6">
        <f>SUM(I101:K101)</f>
        <v>24914339</v>
      </c>
      <c r="I101" s="6">
        <v>11507647</v>
      </c>
      <c r="J101" s="6">
        <v>12951672</v>
      </c>
      <c r="K101" s="6">
        <v>455020</v>
      </c>
      <c r="L101" s="2"/>
      <c r="M101" s="2" t="s">
        <v>140</v>
      </c>
    </row>
    <row r="102" spans="1:13" ht="20.100000000000001" customHeight="1">
      <c r="A102" s="2"/>
      <c r="B102" s="3"/>
      <c r="C102" s="3" t="s">
        <v>139</v>
      </c>
      <c r="D102" s="6">
        <f>SUM(E102:F102)</f>
        <v>11686617</v>
      </c>
      <c r="E102" s="6">
        <v>6933145</v>
      </c>
      <c r="F102" s="6">
        <v>4753472</v>
      </c>
      <c r="G102" s="6"/>
      <c r="H102" s="6">
        <f>SUM(I102:K102)</f>
        <v>7810185</v>
      </c>
      <c r="I102" s="6">
        <v>5392994</v>
      </c>
      <c r="J102" s="6">
        <v>2161538</v>
      </c>
      <c r="K102" s="6">
        <v>255653</v>
      </c>
      <c r="L102" s="2"/>
      <c r="M102" s="2" t="s">
        <v>138</v>
      </c>
    </row>
    <row r="103" spans="1:13" ht="20.100000000000001" customHeight="1">
      <c r="A103" s="2"/>
      <c r="B103" s="3"/>
      <c r="C103" s="3" t="s">
        <v>137</v>
      </c>
      <c r="D103" s="6">
        <f>SUM(E103:F103)</f>
        <v>12120906</v>
      </c>
      <c r="E103" s="6">
        <v>6904312</v>
      </c>
      <c r="F103" s="6">
        <v>5216594</v>
      </c>
      <c r="G103" s="6"/>
      <c r="H103" s="6">
        <f>SUM(I103:K103)</f>
        <v>12297518</v>
      </c>
      <c r="I103" s="6">
        <v>4155553</v>
      </c>
      <c r="J103" s="6">
        <v>7941228</v>
      </c>
      <c r="K103" s="6">
        <v>200737</v>
      </c>
      <c r="L103" s="2"/>
      <c r="M103" s="2" t="s">
        <v>136</v>
      </c>
    </row>
    <row r="104" spans="1:13" ht="20.100000000000001" customHeight="1">
      <c r="A104" s="2"/>
      <c r="B104" s="3"/>
      <c r="C104" s="3" t="s">
        <v>135</v>
      </c>
      <c r="D104" s="6">
        <f>SUM(E104:F104)</f>
        <v>9140410</v>
      </c>
      <c r="E104" s="6">
        <v>7390151</v>
      </c>
      <c r="F104" s="6">
        <v>1750259</v>
      </c>
      <c r="G104" s="6"/>
      <c r="H104" s="6">
        <f>SUM(I104:K104)</f>
        <v>7779794</v>
      </c>
      <c r="I104" s="6">
        <v>3746878</v>
      </c>
      <c r="J104" s="6">
        <v>3871480</v>
      </c>
      <c r="K104" s="6">
        <v>161436</v>
      </c>
      <c r="L104" s="2"/>
      <c r="M104" s="2" t="s">
        <v>134</v>
      </c>
    </row>
    <row r="105" spans="1:13" ht="20.100000000000001" customHeight="1">
      <c r="A105" s="2"/>
      <c r="B105" s="3"/>
      <c r="C105" s="3" t="s">
        <v>133</v>
      </c>
      <c r="D105" s="6">
        <f>SUM(E105:F105)</f>
        <v>8530436</v>
      </c>
      <c r="E105" s="6">
        <v>6233932</v>
      </c>
      <c r="F105" s="6">
        <v>2296504</v>
      </c>
      <c r="G105" s="6"/>
      <c r="H105" s="6">
        <f>SUM(I105:K105)</f>
        <v>5653340</v>
      </c>
      <c r="I105" s="6">
        <v>4391516</v>
      </c>
      <c r="J105" s="6">
        <v>905500</v>
      </c>
      <c r="K105" s="6">
        <v>356324</v>
      </c>
      <c r="L105" s="2"/>
      <c r="M105" s="2" t="s">
        <v>132</v>
      </c>
    </row>
    <row r="106" spans="1:13" ht="20.100000000000001" customHeight="1">
      <c r="A106" s="2"/>
      <c r="B106" s="3"/>
      <c r="C106" s="3" t="s">
        <v>131</v>
      </c>
      <c r="D106" s="6">
        <f>SUM(E106:F106)</f>
        <v>26912874</v>
      </c>
      <c r="E106" s="6">
        <v>21039960</v>
      </c>
      <c r="F106" s="6">
        <v>5872914</v>
      </c>
      <c r="G106" s="6"/>
      <c r="H106" s="6">
        <f>SUM(I106:K106)</f>
        <v>14911273</v>
      </c>
      <c r="I106" s="6">
        <v>7446477</v>
      </c>
      <c r="J106" s="6">
        <v>6891861</v>
      </c>
      <c r="K106" s="6">
        <v>572935</v>
      </c>
      <c r="L106" s="2"/>
      <c r="M106" s="2" t="s">
        <v>130</v>
      </c>
    </row>
    <row r="107" spans="1:13" ht="20.100000000000001" customHeight="1">
      <c r="A107" s="2"/>
      <c r="B107" s="3"/>
      <c r="C107" s="3" t="s">
        <v>129</v>
      </c>
      <c r="D107" s="6">
        <f>SUM(E107:F107)</f>
        <v>9954456</v>
      </c>
      <c r="E107" s="6">
        <v>7240859</v>
      </c>
      <c r="F107" s="6">
        <v>2713597</v>
      </c>
      <c r="G107" s="6"/>
      <c r="H107" s="6">
        <f>SUM(I107:K107)</f>
        <v>11155439</v>
      </c>
      <c r="I107" s="6">
        <v>5094824</v>
      </c>
      <c r="J107" s="6">
        <v>5836835</v>
      </c>
      <c r="K107" s="6">
        <v>223780</v>
      </c>
      <c r="L107" s="2"/>
      <c r="M107" s="2" t="s">
        <v>128</v>
      </c>
    </row>
    <row r="108" spans="1:13" ht="20.100000000000001" customHeight="1">
      <c r="A108" s="2"/>
      <c r="B108" s="2"/>
      <c r="C108" s="3" t="s">
        <v>127</v>
      </c>
      <c r="D108" s="6">
        <f>SUM(E108:F108)</f>
        <v>10824397</v>
      </c>
      <c r="E108" s="6">
        <v>8924155</v>
      </c>
      <c r="F108" s="6">
        <v>1900242</v>
      </c>
      <c r="G108" s="6"/>
      <c r="H108" s="6">
        <f>SUM(I108:K108)</f>
        <v>6211541</v>
      </c>
      <c r="I108" s="6">
        <v>5209643</v>
      </c>
      <c r="J108" s="6">
        <v>896400</v>
      </c>
      <c r="K108" s="6">
        <v>105498</v>
      </c>
      <c r="L108" s="2"/>
      <c r="M108" s="2" t="s">
        <v>126</v>
      </c>
    </row>
    <row r="109" spans="1:13" ht="20.100000000000001" customHeight="1">
      <c r="A109" s="2"/>
      <c r="B109" s="45"/>
      <c r="C109" s="3" t="s">
        <v>125</v>
      </c>
      <c r="D109" s="6">
        <f>SUM(E109:F109)</f>
        <v>10412609</v>
      </c>
      <c r="E109" s="6">
        <v>7485456</v>
      </c>
      <c r="F109" s="6">
        <v>2927153</v>
      </c>
      <c r="G109" s="6"/>
      <c r="H109" s="6">
        <f>SUM(I109:K109)</f>
        <v>11169390</v>
      </c>
      <c r="I109" s="6">
        <v>4915267</v>
      </c>
      <c r="J109" s="6">
        <v>6037657</v>
      </c>
      <c r="K109" s="6">
        <v>216466</v>
      </c>
      <c r="L109" s="2"/>
      <c r="M109" s="2" t="s">
        <v>124</v>
      </c>
    </row>
    <row r="110" spans="1:13" ht="20.100000000000001" customHeight="1">
      <c r="A110" s="2"/>
      <c r="B110" s="3"/>
      <c r="C110" s="3" t="s">
        <v>123</v>
      </c>
      <c r="D110" s="6">
        <f>SUM(E110:F110)</f>
        <v>9673058</v>
      </c>
      <c r="E110" s="6">
        <v>7831846</v>
      </c>
      <c r="F110" s="6">
        <v>1841212</v>
      </c>
      <c r="G110" s="6"/>
      <c r="H110" s="6">
        <f>SUM(I110:K110)</f>
        <v>5719023</v>
      </c>
      <c r="I110" s="6">
        <v>3953400</v>
      </c>
      <c r="J110" s="6">
        <v>1690869</v>
      </c>
      <c r="K110" s="6">
        <v>74754</v>
      </c>
      <c r="L110" s="2"/>
      <c r="M110" s="2" t="s">
        <v>122</v>
      </c>
    </row>
    <row r="111" spans="1:13" ht="20.100000000000001" customHeight="1">
      <c r="A111" s="2"/>
      <c r="B111" s="3"/>
      <c r="C111" s="3" t="s">
        <v>121</v>
      </c>
      <c r="D111" s="6">
        <f>SUM(E111:F111)</f>
        <v>10409982</v>
      </c>
      <c r="E111" s="6">
        <v>6855686</v>
      </c>
      <c r="F111" s="6">
        <v>3554296</v>
      </c>
      <c r="G111" s="6"/>
      <c r="H111" s="6">
        <f>SUM(I111:K111)</f>
        <v>8873666</v>
      </c>
      <c r="I111" s="6">
        <v>5068592</v>
      </c>
      <c r="J111" s="6">
        <v>3401537</v>
      </c>
      <c r="K111" s="6">
        <v>403537</v>
      </c>
      <c r="L111" s="2"/>
      <c r="M111" s="2" t="s">
        <v>120</v>
      </c>
    </row>
    <row r="112" spans="1:13" ht="20.100000000000001" customHeight="1">
      <c r="A112" s="7"/>
      <c r="B112" s="7"/>
      <c r="C112" s="3" t="s">
        <v>119</v>
      </c>
      <c r="D112" s="6">
        <f>SUM(E112:F112)</f>
        <v>8270512</v>
      </c>
      <c r="E112" s="6">
        <v>6268208</v>
      </c>
      <c r="F112" s="6">
        <v>2002304</v>
      </c>
      <c r="G112" s="6"/>
      <c r="H112" s="6">
        <f>SUM(I112:K112)</f>
        <v>7035737</v>
      </c>
      <c r="I112" s="6">
        <v>4520699</v>
      </c>
      <c r="J112" s="6">
        <v>2364698</v>
      </c>
      <c r="K112" s="6">
        <v>150340</v>
      </c>
      <c r="L112" s="11"/>
      <c r="M112" s="2" t="s">
        <v>118</v>
      </c>
    </row>
    <row r="113" spans="1:13" ht="20.100000000000001" customHeight="1">
      <c r="A113" s="7"/>
      <c r="B113" s="36"/>
      <c r="C113" s="3" t="s">
        <v>78</v>
      </c>
      <c r="D113" s="6">
        <f>SUM(E113:F113)</f>
        <v>9780580</v>
      </c>
      <c r="E113" s="6">
        <v>7238427</v>
      </c>
      <c r="F113" s="6">
        <v>2542153</v>
      </c>
      <c r="G113" s="6"/>
      <c r="H113" s="6">
        <f>SUM(I113:K113)</f>
        <v>7277680</v>
      </c>
      <c r="I113" s="6">
        <v>5111563</v>
      </c>
      <c r="J113" s="6">
        <v>1835377</v>
      </c>
      <c r="K113" s="6">
        <v>330740</v>
      </c>
      <c r="L113" s="2"/>
      <c r="M113" s="2" t="s">
        <v>77</v>
      </c>
    </row>
    <row r="114" spans="1:13" ht="20.100000000000001" customHeight="1">
      <c r="A114" s="7"/>
      <c r="B114" s="7"/>
      <c r="C114" s="3" t="s">
        <v>117</v>
      </c>
      <c r="D114" s="6">
        <f>SUM(E114:F114)</f>
        <v>11625728</v>
      </c>
      <c r="E114" s="6">
        <v>7292479</v>
      </c>
      <c r="F114" s="6">
        <v>4333249</v>
      </c>
      <c r="G114" s="6"/>
      <c r="H114" s="6">
        <f>SUM(I114:K114)</f>
        <v>10391081</v>
      </c>
      <c r="I114" s="6">
        <v>5826764</v>
      </c>
      <c r="J114" s="44">
        <v>4380279</v>
      </c>
      <c r="K114" s="6">
        <v>184038</v>
      </c>
      <c r="L114" s="2"/>
      <c r="M114" s="2" t="s">
        <v>116</v>
      </c>
    </row>
    <row r="115" spans="1:13" ht="3" customHeight="1">
      <c r="A115" s="4"/>
      <c r="B115" s="4"/>
      <c r="C115" s="5"/>
      <c r="D115" s="43"/>
      <c r="E115" s="43"/>
      <c r="F115" s="43"/>
      <c r="G115" s="43"/>
      <c r="H115" s="43"/>
      <c r="I115" s="43"/>
      <c r="J115" s="43"/>
      <c r="K115" s="43"/>
      <c r="L115" s="4"/>
      <c r="M115" s="4"/>
    </row>
    <row r="116" spans="1:13" ht="21" customHeight="1">
      <c r="A116" s="2"/>
      <c r="B116" s="2"/>
      <c r="C116" s="3"/>
      <c r="D116" s="42"/>
      <c r="E116" s="42"/>
      <c r="F116" s="42"/>
      <c r="G116" s="42"/>
      <c r="H116" s="42"/>
      <c r="I116" s="42"/>
      <c r="J116" s="42"/>
      <c r="K116" s="42"/>
      <c r="L116" s="2"/>
      <c r="M116" s="2"/>
    </row>
    <row r="117" spans="1:13" ht="21" customHeight="1">
      <c r="A117" s="2"/>
      <c r="B117" s="2"/>
      <c r="C117" s="3"/>
      <c r="D117" s="42"/>
      <c r="E117" s="42"/>
      <c r="F117" s="42"/>
      <c r="G117" s="42"/>
      <c r="H117" s="42"/>
      <c r="I117" s="42"/>
      <c r="J117" s="42"/>
      <c r="K117" s="42"/>
      <c r="L117" s="2"/>
      <c r="M117" s="2"/>
    </row>
    <row r="118" spans="1:13" ht="21" customHeight="1">
      <c r="A118" s="8"/>
      <c r="B118" s="8"/>
      <c r="C118" s="35" t="s">
        <v>53</v>
      </c>
      <c r="D118" s="34"/>
      <c r="E118" s="34"/>
      <c r="F118" s="34"/>
      <c r="G118" s="34"/>
      <c r="H118" s="34"/>
      <c r="I118" s="34"/>
      <c r="J118" s="34"/>
      <c r="K118" s="34"/>
      <c r="L118" s="8"/>
      <c r="M118" s="8"/>
    </row>
    <row r="119" spans="1:13" ht="21" customHeight="1">
      <c r="A119" s="31"/>
      <c r="B119" s="31"/>
      <c r="C119" s="33" t="s">
        <v>52</v>
      </c>
      <c r="D119" s="31"/>
      <c r="E119" s="31"/>
      <c r="F119" s="31"/>
      <c r="G119" s="31"/>
      <c r="H119" s="31"/>
      <c r="I119" s="31"/>
      <c r="J119" s="31"/>
      <c r="K119" s="31"/>
      <c r="L119" s="31"/>
      <c r="M119" s="31"/>
    </row>
    <row r="120" spans="1:13" ht="21" customHeight="1">
      <c r="A120" s="12"/>
      <c r="B120" s="12"/>
      <c r="C120" s="32" t="s">
        <v>51</v>
      </c>
      <c r="D120" s="30"/>
      <c r="E120" s="31"/>
      <c r="F120" s="30"/>
      <c r="G120" s="30"/>
      <c r="H120" s="30"/>
      <c r="I120" s="30"/>
      <c r="J120" s="30"/>
      <c r="K120" s="30"/>
      <c r="L120" s="12"/>
      <c r="M120" s="12"/>
    </row>
    <row r="121" spans="1:13" ht="6" customHeight="1">
      <c r="D121" s="2"/>
      <c r="E121" s="2"/>
      <c r="F121" s="2"/>
      <c r="G121" s="2"/>
      <c r="H121" s="2"/>
      <c r="I121" s="2"/>
      <c r="J121" s="2"/>
      <c r="K121" s="2"/>
    </row>
    <row r="122" spans="1:13" s="12" customFormat="1" ht="20.100000000000001" customHeight="1">
      <c r="A122" s="28" t="s">
        <v>50</v>
      </c>
      <c r="B122" s="28"/>
      <c r="C122" s="29"/>
      <c r="D122" s="28" t="s">
        <v>49</v>
      </c>
      <c r="E122" s="28"/>
      <c r="F122" s="28"/>
      <c r="G122" s="27"/>
      <c r="H122" s="26" t="s">
        <v>46</v>
      </c>
      <c r="I122" s="26"/>
      <c r="J122" s="26"/>
      <c r="K122" s="26"/>
      <c r="L122" s="25" t="s">
        <v>48</v>
      </c>
      <c r="M122" s="24"/>
    </row>
    <row r="123" spans="1:13" s="12" customFormat="1" ht="20.100000000000001" customHeight="1">
      <c r="A123" s="19"/>
      <c r="B123" s="19"/>
      <c r="C123" s="18"/>
      <c r="D123" s="23" t="s">
        <v>47</v>
      </c>
      <c r="E123" s="23"/>
      <c r="F123" s="23"/>
      <c r="G123" s="22"/>
      <c r="H123" s="21" t="s">
        <v>30</v>
      </c>
      <c r="I123" s="21"/>
      <c r="J123" s="21"/>
      <c r="K123" s="21"/>
      <c r="L123" s="11"/>
      <c r="M123" s="20"/>
    </row>
    <row r="124" spans="1:13" s="12" customFormat="1" ht="20.100000000000001" customHeight="1">
      <c r="A124" s="19"/>
      <c r="B124" s="19"/>
      <c r="C124" s="18"/>
      <c r="D124" s="17"/>
      <c r="E124" s="17"/>
      <c r="F124" s="17"/>
      <c r="G124" s="17"/>
      <c r="H124" s="17"/>
      <c r="I124" s="17"/>
      <c r="J124" s="17" t="s">
        <v>46</v>
      </c>
      <c r="K124" s="17" t="s">
        <v>46</v>
      </c>
      <c r="L124" s="16" t="s">
        <v>45</v>
      </c>
      <c r="M124" s="16"/>
    </row>
    <row r="125" spans="1:13" s="12" customFormat="1" ht="20.100000000000001" customHeight="1">
      <c r="A125" s="19"/>
      <c r="B125" s="19"/>
      <c r="C125" s="18"/>
      <c r="D125" s="17" t="s">
        <v>42</v>
      </c>
      <c r="E125" s="17" t="s">
        <v>44</v>
      </c>
      <c r="F125" s="17" t="s">
        <v>43</v>
      </c>
      <c r="G125" s="17"/>
      <c r="H125" s="17" t="s">
        <v>42</v>
      </c>
      <c r="I125" s="17" t="s">
        <v>41</v>
      </c>
      <c r="J125" s="17" t="s">
        <v>40</v>
      </c>
      <c r="K125" s="17" t="s">
        <v>39</v>
      </c>
      <c r="L125" s="16" t="s">
        <v>38</v>
      </c>
      <c r="M125" s="16"/>
    </row>
    <row r="126" spans="1:13" s="12" customFormat="1" ht="20.100000000000001" customHeight="1">
      <c r="A126" s="19"/>
      <c r="B126" s="19"/>
      <c r="C126" s="18"/>
      <c r="D126" s="17" t="s">
        <v>35</v>
      </c>
      <c r="E126" s="17" t="s">
        <v>37</v>
      </c>
      <c r="F126" s="17" t="s">
        <v>36</v>
      </c>
      <c r="G126" s="17"/>
      <c r="H126" s="17" t="s">
        <v>35</v>
      </c>
      <c r="I126" s="17" t="s">
        <v>34</v>
      </c>
      <c r="J126" s="17" t="s">
        <v>33</v>
      </c>
      <c r="K126" s="17" t="s">
        <v>32</v>
      </c>
      <c r="L126" s="16" t="s">
        <v>31</v>
      </c>
      <c r="M126" s="16"/>
    </row>
    <row r="127" spans="1:13" s="12" customFormat="1" ht="20.100000000000001" customHeight="1">
      <c r="A127" s="15"/>
      <c r="B127" s="15"/>
      <c r="C127" s="15"/>
      <c r="D127" s="14"/>
      <c r="E127" s="14"/>
      <c r="F127" s="14"/>
      <c r="G127" s="14"/>
      <c r="H127" s="14"/>
      <c r="I127" s="14" t="s">
        <v>30</v>
      </c>
      <c r="J127" s="14" t="s">
        <v>29</v>
      </c>
      <c r="K127" s="14" t="s">
        <v>28</v>
      </c>
      <c r="L127" s="13"/>
      <c r="M127" s="13"/>
    </row>
    <row r="128" spans="1:13" ht="20.100000000000001" customHeight="1">
      <c r="A128" s="41"/>
      <c r="B128" s="41"/>
      <c r="C128" s="40" t="s">
        <v>115</v>
      </c>
      <c r="D128" s="38">
        <f>SUM(E128:F128)</f>
        <v>15158933</v>
      </c>
      <c r="E128" s="38">
        <v>11890827</v>
      </c>
      <c r="F128" s="38">
        <v>3268106</v>
      </c>
      <c r="G128" s="38"/>
      <c r="H128" s="38">
        <f>SUM(I128:K128)</f>
        <v>10816200</v>
      </c>
      <c r="I128" s="38">
        <v>5767653</v>
      </c>
      <c r="J128" s="39">
        <v>4872601</v>
      </c>
      <c r="K128" s="38">
        <v>175946</v>
      </c>
      <c r="L128" s="37"/>
      <c r="M128" s="37" t="s">
        <v>114</v>
      </c>
    </row>
    <row r="129" spans="1:13" ht="20.100000000000001" customHeight="1">
      <c r="A129" s="2"/>
      <c r="B129" s="2"/>
      <c r="C129" s="3" t="s">
        <v>113</v>
      </c>
      <c r="D129" s="6">
        <f>SUM(E129:F129)</f>
        <v>10150246</v>
      </c>
      <c r="E129" s="6">
        <v>6104810</v>
      </c>
      <c r="F129" s="6">
        <v>4045436</v>
      </c>
      <c r="G129" s="6"/>
      <c r="H129" s="6">
        <f>SUM(I129:K129)</f>
        <v>7857470</v>
      </c>
      <c r="I129" s="6">
        <v>3924648</v>
      </c>
      <c r="J129" s="6">
        <v>3818151</v>
      </c>
      <c r="K129" s="6">
        <v>114671</v>
      </c>
      <c r="L129" s="2"/>
      <c r="M129" s="2" t="s">
        <v>112</v>
      </c>
    </row>
    <row r="130" spans="1:13" ht="20.100000000000001" customHeight="1">
      <c r="A130" s="2"/>
      <c r="B130" s="2"/>
      <c r="C130" s="3" t="s">
        <v>111</v>
      </c>
      <c r="D130" s="6">
        <f>SUM(E130:F130)</f>
        <v>16313966</v>
      </c>
      <c r="E130" s="6">
        <v>9633562</v>
      </c>
      <c r="F130" s="6">
        <v>6680404</v>
      </c>
      <c r="G130" s="6"/>
      <c r="H130" s="6">
        <f>SUM(I130:K130)</f>
        <v>17083283</v>
      </c>
      <c r="I130" s="6">
        <v>7335548</v>
      </c>
      <c r="J130" s="6">
        <v>9085506</v>
      </c>
      <c r="K130" s="6">
        <v>662229</v>
      </c>
      <c r="L130" s="2"/>
      <c r="M130" s="2" t="s">
        <v>110</v>
      </c>
    </row>
    <row r="131" spans="1:13" ht="20.100000000000001" customHeight="1">
      <c r="A131" s="2"/>
      <c r="B131" s="2"/>
      <c r="C131" s="3" t="s">
        <v>109</v>
      </c>
      <c r="D131" s="6">
        <f>SUM(E131:F131)</f>
        <v>7626592</v>
      </c>
      <c r="E131" s="6">
        <v>5481523</v>
      </c>
      <c r="F131" s="6">
        <v>2145069</v>
      </c>
      <c r="G131" s="6"/>
      <c r="H131" s="6">
        <f>SUM(I131:K131)</f>
        <v>3214019</v>
      </c>
      <c r="I131" s="6">
        <v>2713765</v>
      </c>
      <c r="J131" s="6">
        <v>363380</v>
      </c>
      <c r="K131" s="6">
        <v>136874</v>
      </c>
      <c r="L131" s="2"/>
      <c r="M131" s="2" t="s">
        <v>108</v>
      </c>
    </row>
    <row r="132" spans="1:13" ht="20.100000000000001" customHeight="1">
      <c r="A132" s="2"/>
      <c r="B132" s="2"/>
      <c r="C132" s="3" t="s">
        <v>107</v>
      </c>
      <c r="D132" s="6">
        <f>SUM(E132:F132)</f>
        <v>10632463</v>
      </c>
      <c r="E132" s="6">
        <v>7382927</v>
      </c>
      <c r="F132" s="6">
        <v>3249536</v>
      </c>
      <c r="G132" s="6"/>
      <c r="H132" s="6">
        <f>SUM(I132:K132)</f>
        <v>6429109</v>
      </c>
      <c r="I132" s="6">
        <v>3860154</v>
      </c>
      <c r="J132" s="6">
        <v>2022767</v>
      </c>
      <c r="K132" s="6">
        <v>546188</v>
      </c>
      <c r="L132" s="2"/>
      <c r="M132" s="2" t="s">
        <v>106</v>
      </c>
    </row>
    <row r="133" spans="1:13" ht="20.100000000000001" customHeight="1">
      <c r="A133" s="2"/>
      <c r="B133" s="2"/>
      <c r="C133" s="3" t="s">
        <v>105</v>
      </c>
      <c r="D133" s="6">
        <f>SUM(E133:F133)</f>
        <v>20412048</v>
      </c>
      <c r="E133" s="6">
        <v>14391729</v>
      </c>
      <c r="F133" s="6">
        <v>6020319</v>
      </c>
      <c r="G133" s="6"/>
      <c r="H133" s="6">
        <f>SUM(I133:K133)</f>
        <v>19965383</v>
      </c>
      <c r="I133" s="6">
        <v>10652873</v>
      </c>
      <c r="J133" s="6">
        <v>8853089</v>
      </c>
      <c r="K133" s="6">
        <v>459421</v>
      </c>
      <c r="L133" s="2"/>
      <c r="M133" s="2" t="s">
        <v>104</v>
      </c>
    </row>
    <row r="134" spans="1:13" ht="20.100000000000001" customHeight="1">
      <c r="A134" s="2"/>
      <c r="B134" s="2"/>
      <c r="C134" s="3" t="s">
        <v>103</v>
      </c>
      <c r="D134" s="6">
        <f>SUM(E134:F134)</f>
        <v>13116065</v>
      </c>
      <c r="E134" s="6">
        <v>8475617</v>
      </c>
      <c r="F134" s="6">
        <v>4640448</v>
      </c>
      <c r="G134" s="6"/>
      <c r="H134" s="6">
        <f>SUM(I134:K134)</f>
        <v>10447466</v>
      </c>
      <c r="I134" s="6">
        <v>7176639</v>
      </c>
      <c r="J134" s="6">
        <v>2248078</v>
      </c>
      <c r="K134" s="6">
        <v>1022749</v>
      </c>
      <c r="L134" s="2"/>
      <c r="M134" s="2" t="s">
        <v>102</v>
      </c>
    </row>
    <row r="135" spans="1:13" ht="20.100000000000001" customHeight="1">
      <c r="A135" s="2"/>
      <c r="B135" s="2"/>
      <c r="C135" s="3" t="s">
        <v>101</v>
      </c>
      <c r="D135" s="6">
        <f>SUM(E135:F135)</f>
        <v>12366822</v>
      </c>
      <c r="E135" s="6">
        <v>6837274</v>
      </c>
      <c r="F135" s="6">
        <v>5529548</v>
      </c>
      <c r="G135" s="6"/>
      <c r="H135" s="6">
        <f>SUM(I135:K135)</f>
        <v>9201416</v>
      </c>
      <c r="I135" s="6">
        <v>3796615</v>
      </c>
      <c r="J135" s="6">
        <v>5240205</v>
      </c>
      <c r="K135" s="6">
        <v>164596</v>
      </c>
      <c r="L135" s="2"/>
      <c r="M135" s="2" t="s">
        <v>100</v>
      </c>
    </row>
    <row r="136" spans="1:13" ht="20.100000000000001" customHeight="1">
      <c r="A136" s="2"/>
      <c r="B136" s="2"/>
      <c r="C136" s="3" t="s">
        <v>99</v>
      </c>
      <c r="D136" s="6">
        <f>SUM(E136:F136)</f>
        <v>18229711</v>
      </c>
      <c r="E136" s="6">
        <v>11404994</v>
      </c>
      <c r="F136" s="6">
        <v>6824717</v>
      </c>
      <c r="G136" s="6"/>
      <c r="H136" s="6">
        <f>SUM(I136:K136)</f>
        <v>9354401</v>
      </c>
      <c r="I136" s="6">
        <v>5862849</v>
      </c>
      <c r="J136" s="6">
        <v>3211970</v>
      </c>
      <c r="K136" s="6">
        <v>279582</v>
      </c>
      <c r="L136" s="2"/>
      <c r="M136" s="2" t="s">
        <v>98</v>
      </c>
    </row>
    <row r="137" spans="1:13" ht="20.100000000000001" customHeight="1">
      <c r="A137" s="2"/>
      <c r="B137" s="10" t="s">
        <v>76</v>
      </c>
      <c r="C137" s="10"/>
      <c r="D137" s="6">
        <f>SUM(E137:F137)</f>
        <v>241481504</v>
      </c>
      <c r="E137" s="9">
        <f>SUM(E138:E157,E144:E165)</f>
        <v>135064317</v>
      </c>
      <c r="F137" s="9">
        <f>SUM(F138:F157,F144:F165)</f>
        <v>106417187</v>
      </c>
      <c r="G137" s="9"/>
      <c r="H137" s="9">
        <f>SUM(I137:K137)</f>
        <v>203550318</v>
      </c>
      <c r="I137" s="9">
        <f>SUM(I138:I157,I144:I165)</f>
        <v>88999726</v>
      </c>
      <c r="J137" s="9">
        <f>SUM(J138:J157,J144:J165)</f>
        <v>109774552</v>
      </c>
      <c r="K137" s="9">
        <f>SUM(K138:K157,K144:K165)</f>
        <v>4776040</v>
      </c>
      <c r="L137" s="2"/>
      <c r="M137" s="34" t="s">
        <v>97</v>
      </c>
    </row>
    <row r="138" spans="1:13" ht="20.100000000000001" customHeight="1">
      <c r="A138" s="7"/>
      <c r="B138" s="7"/>
      <c r="C138" s="3" t="s">
        <v>96</v>
      </c>
      <c r="D138" s="6">
        <f>SUM(E138:F138)</f>
        <v>12680740</v>
      </c>
      <c r="E138" s="6">
        <v>7820763</v>
      </c>
      <c r="F138" s="6">
        <v>4859977</v>
      </c>
      <c r="G138" s="6"/>
      <c r="H138" s="6">
        <f>SUM(I138:K138)</f>
        <v>10277817</v>
      </c>
      <c r="I138" s="6">
        <v>4162373</v>
      </c>
      <c r="J138" s="6">
        <v>5846527</v>
      </c>
      <c r="K138" s="6">
        <v>268917</v>
      </c>
      <c r="L138" s="11"/>
      <c r="M138" s="2" t="s">
        <v>95</v>
      </c>
    </row>
    <row r="139" spans="1:13" ht="20.100000000000001" customHeight="1">
      <c r="A139" s="7"/>
      <c r="B139" s="36"/>
      <c r="C139" s="3" t="s">
        <v>94</v>
      </c>
      <c r="D139" s="6">
        <f>SUM(E139:F139)</f>
        <v>15496867</v>
      </c>
      <c r="E139" s="6">
        <v>6015671</v>
      </c>
      <c r="F139" s="6">
        <v>9481196</v>
      </c>
      <c r="G139" s="6"/>
      <c r="H139" s="6">
        <f>SUM(I139:K139)</f>
        <v>11205734</v>
      </c>
      <c r="I139" s="6">
        <v>5103477</v>
      </c>
      <c r="J139" s="6">
        <v>5743625</v>
      </c>
      <c r="K139" s="6">
        <v>358632</v>
      </c>
      <c r="L139" s="2"/>
      <c r="M139" s="2" t="s">
        <v>93</v>
      </c>
    </row>
    <row r="140" spans="1:13" ht="20.100000000000001" customHeight="1">
      <c r="A140" s="7"/>
      <c r="B140" s="7"/>
      <c r="C140" s="3" t="s">
        <v>92</v>
      </c>
      <c r="D140" s="6">
        <f>SUM(E140:F140)</f>
        <v>10765312</v>
      </c>
      <c r="E140" s="6">
        <v>7949388</v>
      </c>
      <c r="F140" s="6">
        <v>2815924</v>
      </c>
      <c r="G140" s="6"/>
      <c r="H140" s="6">
        <f>SUM(I140:K140)</f>
        <v>8624557</v>
      </c>
      <c r="I140" s="6">
        <v>5926041</v>
      </c>
      <c r="J140" s="6">
        <v>2275138</v>
      </c>
      <c r="K140" s="6">
        <v>423378</v>
      </c>
      <c r="L140" s="2"/>
      <c r="M140" s="2" t="s">
        <v>91</v>
      </c>
    </row>
    <row r="141" spans="1:13" ht="20.100000000000001" customHeight="1">
      <c r="A141" s="7"/>
      <c r="B141" s="7"/>
      <c r="C141" s="3" t="s">
        <v>90</v>
      </c>
      <c r="D141" s="6">
        <f>SUM(E141:F141)</f>
        <v>20113194</v>
      </c>
      <c r="E141" s="6">
        <v>9820909</v>
      </c>
      <c r="F141" s="6">
        <v>10292285</v>
      </c>
      <c r="G141" s="6"/>
      <c r="H141" s="6">
        <f>SUM(I141:K141)</f>
        <v>14702245</v>
      </c>
      <c r="I141" s="6">
        <v>6811717</v>
      </c>
      <c r="J141" s="6">
        <v>7647473</v>
      </c>
      <c r="K141" s="6">
        <v>243055</v>
      </c>
      <c r="L141" s="2"/>
      <c r="M141" s="2" t="s">
        <v>89</v>
      </c>
    </row>
    <row r="142" spans="1:13" ht="20.100000000000001" customHeight="1">
      <c r="A142" s="2"/>
      <c r="B142" s="2"/>
      <c r="C142" s="3" t="s">
        <v>88</v>
      </c>
      <c r="D142" s="6">
        <f>SUM(E142:F142)</f>
        <v>17732675</v>
      </c>
      <c r="E142" s="6">
        <v>7310527</v>
      </c>
      <c r="F142" s="6">
        <v>10422148</v>
      </c>
      <c r="G142" s="6"/>
      <c r="H142" s="6">
        <f>SUM(I142:K142)</f>
        <v>19907133</v>
      </c>
      <c r="I142" s="6">
        <v>4218261</v>
      </c>
      <c r="J142" s="6">
        <v>15612553</v>
      </c>
      <c r="K142" s="6">
        <v>76319</v>
      </c>
      <c r="L142" s="2"/>
      <c r="M142" s="2" t="s">
        <v>87</v>
      </c>
    </row>
    <row r="143" spans="1:13" ht="20.100000000000001" customHeight="1">
      <c r="A143" s="2"/>
      <c r="B143" s="2"/>
      <c r="C143" s="2" t="s">
        <v>86</v>
      </c>
      <c r="D143" s="6">
        <f>SUM(E143:F143)</f>
        <v>18731035</v>
      </c>
      <c r="E143" s="6">
        <v>8766053</v>
      </c>
      <c r="F143" s="6">
        <v>9964982</v>
      </c>
      <c r="G143" s="6"/>
      <c r="H143" s="6">
        <f>SUM(I143:K143)</f>
        <v>12619535</v>
      </c>
      <c r="I143" s="6">
        <v>6321159</v>
      </c>
      <c r="J143" s="6">
        <v>6050920</v>
      </c>
      <c r="K143" s="6">
        <v>247456</v>
      </c>
      <c r="L143" s="2"/>
      <c r="M143" s="2" t="s">
        <v>85</v>
      </c>
    </row>
    <row r="144" spans="1:13" ht="6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</row>
    <row r="145" spans="1:13" ht="21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</row>
    <row r="146" spans="1:13" ht="21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</row>
    <row r="147" spans="1:13" ht="21" customHeight="1">
      <c r="A147" s="8"/>
      <c r="B147" s="8"/>
      <c r="C147" s="35" t="s">
        <v>53</v>
      </c>
      <c r="D147" s="34"/>
      <c r="E147" s="34"/>
      <c r="F147" s="34"/>
      <c r="G147" s="34"/>
      <c r="H147" s="34"/>
      <c r="I147" s="34"/>
      <c r="J147" s="34"/>
      <c r="K147" s="34"/>
      <c r="L147" s="8"/>
      <c r="M147" s="8"/>
    </row>
    <row r="148" spans="1:13" ht="21" customHeight="1">
      <c r="A148" s="31"/>
      <c r="B148" s="31"/>
      <c r="C148" s="33" t="s">
        <v>52</v>
      </c>
      <c r="D148" s="31"/>
      <c r="E148" s="31"/>
      <c r="F148" s="31"/>
      <c r="G148" s="31"/>
      <c r="H148" s="31"/>
      <c r="I148" s="31"/>
      <c r="J148" s="31"/>
      <c r="K148" s="31"/>
      <c r="L148" s="31"/>
      <c r="M148" s="31"/>
    </row>
    <row r="149" spans="1:13" ht="21" customHeight="1">
      <c r="A149" s="12"/>
      <c r="B149" s="12"/>
      <c r="C149" s="32" t="s">
        <v>51</v>
      </c>
      <c r="D149" s="30"/>
      <c r="E149" s="31"/>
      <c r="F149" s="30"/>
      <c r="G149" s="30"/>
      <c r="H149" s="30"/>
      <c r="I149" s="30"/>
      <c r="J149" s="30"/>
      <c r="K149" s="30"/>
      <c r="L149" s="12"/>
      <c r="M149" s="12"/>
    </row>
    <row r="150" spans="1:13" ht="6" customHeight="1">
      <c r="D150" s="2"/>
      <c r="E150" s="2"/>
      <c r="F150" s="2"/>
      <c r="G150" s="2"/>
      <c r="H150" s="2"/>
      <c r="I150" s="2"/>
      <c r="J150" s="2"/>
      <c r="K150" s="2"/>
    </row>
    <row r="151" spans="1:13" s="12" customFormat="1" ht="20.100000000000001" customHeight="1">
      <c r="A151" s="28" t="s">
        <v>50</v>
      </c>
      <c r="B151" s="28"/>
      <c r="C151" s="29"/>
      <c r="D151" s="28" t="s">
        <v>49</v>
      </c>
      <c r="E151" s="28"/>
      <c r="F151" s="28"/>
      <c r="G151" s="27"/>
      <c r="H151" s="26" t="s">
        <v>46</v>
      </c>
      <c r="I151" s="26"/>
      <c r="J151" s="26"/>
      <c r="K151" s="26"/>
      <c r="L151" s="25" t="s">
        <v>48</v>
      </c>
      <c r="M151" s="24"/>
    </row>
    <row r="152" spans="1:13" s="12" customFormat="1" ht="20.100000000000001" customHeight="1">
      <c r="A152" s="19"/>
      <c r="B152" s="19"/>
      <c r="C152" s="18"/>
      <c r="D152" s="23" t="s">
        <v>47</v>
      </c>
      <c r="E152" s="23"/>
      <c r="F152" s="23"/>
      <c r="G152" s="22"/>
      <c r="H152" s="21" t="s">
        <v>30</v>
      </c>
      <c r="I152" s="21"/>
      <c r="J152" s="21"/>
      <c r="K152" s="21"/>
      <c r="L152" s="11"/>
      <c r="M152" s="20"/>
    </row>
    <row r="153" spans="1:13" s="12" customFormat="1" ht="20.100000000000001" customHeight="1">
      <c r="A153" s="19"/>
      <c r="B153" s="19"/>
      <c r="C153" s="18"/>
      <c r="D153" s="17"/>
      <c r="E153" s="17"/>
      <c r="F153" s="17"/>
      <c r="G153" s="17"/>
      <c r="H153" s="17"/>
      <c r="I153" s="17"/>
      <c r="J153" s="17" t="s">
        <v>46</v>
      </c>
      <c r="K153" s="17" t="s">
        <v>46</v>
      </c>
      <c r="L153" s="16" t="s">
        <v>45</v>
      </c>
      <c r="M153" s="16"/>
    </row>
    <row r="154" spans="1:13" s="12" customFormat="1" ht="20.100000000000001" customHeight="1">
      <c r="A154" s="19"/>
      <c r="B154" s="19"/>
      <c r="C154" s="18"/>
      <c r="D154" s="17" t="s">
        <v>42</v>
      </c>
      <c r="E154" s="17" t="s">
        <v>44</v>
      </c>
      <c r="F154" s="17" t="s">
        <v>43</v>
      </c>
      <c r="G154" s="17"/>
      <c r="H154" s="17" t="s">
        <v>42</v>
      </c>
      <c r="I154" s="17" t="s">
        <v>41</v>
      </c>
      <c r="J154" s="17" t="s">
        <v>40</v>
      </c>
      <c r="K154" s="17" t="s">
        <v>39</v>
      </c>
      <c r="L154" s="16" t="s">
        <v>38</v>
      </c>
      <c r="M154" s="16"/>
    </row>
    <row r="155" spans="1:13" s="12" customFormat="1" ht="20.100000000000001" customHeight="1">
      <c r="A155" s="19"/>
      <c r="B155" s="19"/>
      <c r="C155" s="18"/>
      <c r="D155" s="17" t="s">
        <v>35</v>
      </c>
      <c r="E155" s="17" t="s">
        <v>37</v>
      </c>
      <c r="F155" s="17" t="s">
        <v>36</v>
      </c>
      <c r="G155" s="17"/>
      <c r="H155" s="17" t="s">
        <v>35</v>
      </c>
      <c r="I155" s="17" t="s">
        <v>34</v>
      </c>
      <c r="J155" s="17" t="s">
        <v>33</v>
      </c>
      <c r="K155" s="17" t="s">
        <v>32</v>
      </c>
      <c r="L155" s="16" t="s">
        <v>31</v>
      </c>
      <c r="M155" s="16"/>
    </row>
    <row r="156" spans="1:13" s="12" customFormat="1" ht="20.100000000000001" customHeight="1">
      <c r="A156" s="15"/>
      <c r="B156" s="15"/>
      <c r="C156" s="15"/>
      <c r="D156" s="14"/>
      <c r="E156" s="14"/>
      <c r="F156" s="14"/>
      <c r="G156" s="14"/>
      <c r="H156" s="14"/>
      <c r="I156" s="14" t="s">
        <v>30</v>
      </c>
      <c r="J156" s="14" t="s">
        <v>29</v>
      </c>
      <c r="K156" s="14" t="s">
        <v>28</v>
      </c>
      <c r="L156" s="13"/>
      <c r="M156" s="13"/>
    </row>
    <row r="157" spans="1:13" ht="20.100000000000001" customHeight="1">
      <c r="A157" s="2"/>
      <c r="B157" s="2"/>
      <c r="C157" s="3" t="s">
        <v>84</v>
      </c>
      <c r="D157" s="6">
        <f>SUM(E157:F157)</f>
        <v>11775183</v>
      </c>
      <c r="E157" s="6">
        <v>8436667</v>
      </c>
      <c r="F157" s="6">
        <v>3338516</v>
      </c>
      <c r="G157" s="6"/>
      <c r="H157" s="6">
        <f>SUM(I157:K157)</f>
        <v>7829718</v>
      </c>
      <c r="I157" s="6">
        <v>5498422</v>
      </c>
      <c r="J157" s="6">
        <v>1981229</v>
      </c>
      <c r="K157" s="6">
        <v>350067</v>
      </c>
      <c r="L157" s="2"/>
      <c r="M157" s="2" t="s">
        <v>83</v>
      </c>
    </row>
    <row r="158" spans="1:13" ht="20.100000000000001" customHeight="1">
      <c r="A158" s="2"/>
      <c r="B158" s="2"/>
      <c r="C158" s="3" t="s">
        <v>82</v>
      </c>
      <c r="D158" s="6">
        <f>SUM(E158:F158)</f>
        <v>18091249</v>
      </c>
      <c r="E158" s="6">
        <v>9780025</v>
      </c>
      <c r="F158" s="6">
        <v>8311224</v>
      </c>
      <c r="G158" s="6"/>
      <c r="H158" s="6">
        <f>SUM(I158:K158)</f>
        <v>13510368</v>
      </c>
      <c r="I158" s="6">
        <v>5647219</v>
      </c>
      <c r="J158" s="6">
        <v>7463461</v>
      </c>
      <c r="K158" s="6">
        <v>399688</v>
      </c>
      <c r="L158" s="2"/>
      <c r="M158" s="2" t="s">
        <v>81</v>
      </c>
    </row>
    <row r="159" spans="1:13" ht="20.100000000000001" customHeight="1">
      <c r="A159" s="2"/>
      <c r="B159" s="2"/>
      <c r="C159" s="3" t="s">
        <v>80</v>
      </c>
      <c r="D159" s="6">
        <f>SUM(E159:F159)</f>
        <v>17546129</v>
      </c>
      <c r="E159" s="6">
        <v>12120295</v>
      </c>
      <c r="F159" s="6">
        <v>5425834</v>
      </c>
      <c r="G159" s="6"/>
      <c r="H159" s="6">
        <f>SUM(I159:K159)</f>
        <v>13218140</v>
      </c>
      <c r="I159" s="6">
        <v>3440686</v>
      </c>
      <c r="J159" s="6">
        <v>9695643</v>
      </c>
      <c r="K159" s="6">
        <v>81811</v>
      </c>
      <c r="L159" s="2"/>
      <c r="M159" s="2" t="s">
        <v>79</v>
      </c>
    </row>
    <row r="160" spans="1:13" ht="20.100000000000001" customHeight="1">
      <c r="A160" s="2"/>
      <c r="B160" s="2"/>
      <c r="C160" s="3" t="s">
        <v>78</v>
      </c>
      <c r="D160" s="6">
        <f>SUM(E160:F160)</f>
        <v>14949009</v>
      </c>
      <c r="E160" s="6">
        <v>9859863</v>
      </c>
      <c r="F160" s="6">
        <v>5089146</v>
      </c>
      <c r="G160" s="6"/>
      <c r="H160" s="6">
        <f>SUM(I160:K160)</f>
        <v>15917119</v>
      </c>
      <c r="I160" s="6">
        <v>7982842</v>
      </c>
      <c r="J160" s="6">
        <v>7346108</v>
      </c>
      <c r="K160" s="6">
        <v>588169</v>
      </c>
      <c r="L160" s="2"/>
      <c r="M160" s="2" t="s">
        <v>77</v>
      </c>
    </row>
    <row r="161" spans="1:13" ht="20.100000000000001" customHeight="1">
      <c r="A161" s="2"/>
      <c r="B161" s="2"/>
      <c r="C161" s="3" t="s">
        <v>76</v>
      </c>
      <c r="D161" s="6">
        <f>SUM(E161:F161)</f>
        <v>11540358</v>
      </c>
      <c r="E161" s="6">
        <v>6487038</v>
      </c>
      <c r="F161" s="6">
        <v>5053320</v>
      </c>
      <c r="G161" s="6"/>
      <c r="H161" s="6">
        <f>SUM(I161:K161)</f>
        <v>10942895</v>
      </c>
      <c r="I161" s="6">
        <v>6185934</v>
      </c>
      <c r="J161" s="6">
        <v>4482180</v>
      </c>
      <c r="K161" s="6">
        <v>274781</v>
      </c>
      <c r="L161" s="2"/>
      <c r="M161" s="2" t="s">
        <v>75</v>
      </c>
    </row>
    <row r="162" spans="1:13" ht="20.100000000000001" customHeight="1">
      <c r="A162" s="2"/>
      <c r="B162" s="2"/>
      <c r="C162" s="3" t="s">
        <v>74</v>
      </c>
      <c r="D162" s="6">
        <f>SUM(E162:F162)</f>
        <v>20377924</v>
      </c>
      <c r="E162" s="6">
        <v>10279412</v>
      </c>
      <c r="F162" s="6">
        <v>10098512</v>
      </c>
      <c r="G162" s="6"/>
      <c r="H162" s="6">
        <f>SUM(I162:K162)</f>
        <v>23288244</v>
      </c>
      <c r="I162" s="6">
        <v>9025990</v>
      </c>
      <c r="J162" s="6">
        <v>14056970</v>
      </c>
      <c r="K162" s="6">
        <v>205284</v>
      </c>
      <c r="L162" s="2"/>
      <c r="M162" s="2" t="s">
        <v>73</v>
      </c>
    </row>
    <row r="163" spans="1:13" ht="20.100000000000001" customHeight="1">
      <c r="A163" s="2"/>
      <c r="B163" s="2"/>
      <c r="C163" s="3" t="s">
        <v>72</v>
      </c>
      <c r="D163" s="6">
        <f>SUM(E163:F163)</f>
        <v>16747691</v>
      </c>
      <c r="E163" s="6">
        <v>7097730</v>
      </c>
      <c r="F163" s="6">
        <v>9649961</v>
      </c>
      <c r="G163" s="6"/>
      <c r="H163" s="6">
        <f>SUM(I163:K163)</f>
        <v>16932545</v>
      </c>
      <c r="I163" s="6">
        <v>5520065</v>
      </c>
      <c r="J163" s="6">
        <v>11073942</v>
      </c>
      <c r="K163" s="6">
        <v>338538</v>
      </c>
      <c r="L163" s="2"/>
      <c r="M163" s="2" t="s">
        <v>71</v>
      </c>
    </row>
    <row r="164" spans="1:13" ht="20.100000000000001" customHeight="1">
      <c r="A164" s="2"/>
      <c r="B164" s="2"/>
      <c r="C164" s="3" t="s">
        <v>70</v>
      </c>
      <c r="D164" s="6">
        <f>SUM(E164:F164)</f>
        <v>10691471</v>
      </c>
      <c r="E164" s="6">
        <v>6684055</v>
      </c>
      <c r="F164" s="6">
        <v>4007416</v>
      </c>
      <c r="G164" s="6"/>
      <c r="H164" s="6">
        <f>SUM(I164:K164)</f>
        <v>6839779</v>
      </c>
      <c r="I164" s="6">
        <v>4386207</v>
      </c>
      <c r="J164" s="6">
        <v>2225347</v>
      </c>
      <c r="K164" s="6">
        <v>228225</v>
      </c>
      <c r="L164" s="2"/>
      <c r="M164" s="2" t="s">
        <v>69</v>
      </c>
    </row>
    <row r="165" spans="1:13" ht="20.100000000000001" customHeight="1">
      <c r="A165" s="2"/>
      <c r="B165" s="2"/>
      <c r="C165" s="3" t="s">
        <v>68</v>
      </c>
      <c r="D165" s="6">
        <f>SUM(E165:F165)</f>
        <v>12467484</v>
      </c>
      <c r="E165" s="6">
        <v>8199254</v>
      </c>
      <c r="F165" s="6">
        <v>4268230</v>
      </c>
      <c r="G165" s="6"/>
      <c r="H165" s="6">
        <f>SUM(I165:K165)</f>
        <v>9904771</v>
      </c>
      <c r="I165" s="6">
        <v>3270911</v>
      </c>
      <c r="J165" s="6">
        <v>6292207</v>
      </c>
      <c r="K165" s="6">
        <v>341653</v>
      </c>
      <c r="L165" s="2"/>
      <c r="M165" s="2" t="s">
        <v>67</v>
      </c>
    </row>
    <row r="166" spans="1:13" ht="20.100000000000001" customHeight="1">
      <c r="A166" s="7"/>
      <c r="B166" s="10" t="s">
        <v>13</v>
      </c>
      <c r="C166" s="10"/>
      <c r="D166" s="9">
        <f>SUM(E166:F166)</f>
        <v>404339630</v>
      </c>
      <c r="E166" s="9">
        <f>SUM(E167:E185,E186:E194)</f>
        <v>328089140</v>
      </c>
      <c r="F166" s="9">
        <f>SUM(F167:F185,F186:F194)</f>
        <v>76250490</v>
      </c>
      <c r="G166" s="9"/>
      <c r="H166" s="9">
        <f>SUM(I166:K166)</f>
        <v>342118322</v>
      </c>
      <c r="I166" s="9">
        <f>SUM(I167:I185,I186:I194)</f>
        <v>156262198</v>
      </c>
      <c r="J166" s="9">
        <f>SUM(J167:J185,J186:J194)</f>
        <v>172772182</v>
      </c>
      <c r="K166" s="9">
        <f>SUM(K167:K185,K186:K194)</f>
        <v>13083942</v>
      </c>
      <c r="L166" s="11"/>
      <c r="M166" s="36" t="s">
        <v>66</v>
      </c>
    </row>
    <row r="167" spans="1:13" ht="20.100000000000001" customHeight="1">
      <c r="A167" s="7"/>
      <c r="B167" s="7"/>
      <c r="C167" s="3" t="s">
        <v>65</v>
      </c>
      <c r="D167" s="6">
        <f>SUM(E167:F167)</f>
        <v>55228726</v>
      </c>
      <c r="E167" s="6">
        <v>51309622</v>
      </c>
      <c r="F167" s="6">
        <v>3919104</v>
      </c>
      <c r="G167" s="6"/>
      <c r="H167" s="6">
        <f>SUM(I167:K167)</f>
        <v>46373268</v>
      </c>
      <c r="I167" s="6">
        <v>18725025</v>
      </c>
      <c r="J167" s="6">
        <v>25430806</v>
      </c>
      <c r="K167" s="6">
        <v>2217437</v>
      </c>
      <c r="L167" s="2"/>
      <c r="M167" s="2" t="s">
        <v>64</v>
      </c>
    </row>
    <row r="168" spans="1:13" ht="20.100000000000001" customHeight="1">
      <c r="A168" s="7"/>
      <c r="B168" s="7"/>
      <c r="C168" s="3" t="s">
        <v>63</v>
      </c>
      <c r="D168" s="6">
        <f>SUM(E168:F168)</f>
        <v>22738643</v>
      </c>
      <c r="E168" s="6">
        <v>15514437</v>
      </c>
      <c r="F168" s="6">
        <v>7224206</v>
      </c>
      <c r="G168" s="6"/>
      <c r="H168" s="6">
        <f>SUM(I168:K168)</f>
        <v>26084812</v>
      </c>
      <c r="I168" s="6">
        <v>8495648</v>
      </c>
      <c r="J168" s="6">
        <v>13749135</v>
      </c>
      <c r="K168" s="6">
        <v>3840029</v>
      </c>
      <c r="L168" s="2"/>
      <c r="M168" s="2" t="s">
        <v>62</v>
      </c>
    </row>
    <row r="169" spans="1:13" ht="20.100000000000001" customHeight="1">
      <c r="A169" s="2"/>
      <c r="B169" s="2"/>
      <c r="C169" s="3" t="s">
        <v>61</v>
      </c>
      <c r="D169" s="6">
        <f>SUM(E169:F169)</f>
        <v>20317149</v>
      </c>
      <c r="E169" s="6">
        <v>15171584</v>
      </c>
      <c r="F169" s="6">
        <v>5145565</v>
      </c>
      <c r="G169" s="6"/>
      <c r="H169" s="6">
        <f>SUM(I169:K169)</f>
        <v>15995249</v>
      </c>
      <c r="I169" s="6">
        <v>7096288</v>
      </c>
      <c r="J169" s="6">
        <v>8646001</v>
      </c>
      <c r="K169" s="6">
        <v>252960</v>
      </c>
      <c r="L169" s="2"/>
      <c r="M169" s="2" t="s">
        <v>60</v>
      </c>
    </row>
    <row r="170" spans="1:13" ht="20.100000000000001" customHeight="1">
      <c r="A170" s="2"/>
      <c r="B170" s="2"/>
      <c r="C170" s="2" t="s">
        <v>59</v>
      </c>
      <c r="D170" s="6">
        <f>SUM(E170:F170)</f>
        <v>23094011</v>
      </c>
      <c r="E170" s="6">
        <v>12626795</v>
      </c>
      <c r="F170" s="6">
        <v>10467216</v>
      </c>
      <c r="G170" s="6"/>
      <c r="H170" s="6">
        <f>SUM(I170:K170)</f>
        <v>9375113</v>
      </c>
      <c r="I170" s="6">
        <v>8974147</v>
      </c>
      <c r="J170" s="6">
        <v>54842</v>
      </c>
      <c r="K170" s="6">
        <v>346124</v>
      </c>
      <c r="L170" s="2"/>
      <c r="M170" s="2" t="s">
        <v>58</v>
      </c>
    </row>
    <row r="171" spans="1:13" ht="20.100000000000001" customHeight="1">
      <c r="A171" s="2"/>
      <c r="B171" s="2"/>
      <c r="C171" s="3" t="s">
        <v>57</v>
      </c>
      <c r="D171" s="6">
        <f>SUM(E171:F171)</f>
        <v>12827736</v>
      </c>
      <c r="E171" s="6">
        <v>9693186</v>
      </c>
      <c r="F171" s="6">
        <v>3134550</v>
      </c>
      <c r="G171" s="6"/>
      <c r="H171" s="6">
        <f>SUM(I171:K171)</f>
        <v>12669871</v>
      </c>
      <c r="I171" s="6">
        <v>7668932</v>
      </c>
      <c r="J171" s="6">
        <v>4347995</v>
      </c>
      <c r="K171" s="6">
        <v>652944</v>
      </c>
      <c r="L171" s="2"/>
      <c r="M171" s="2" t="s">
        <v>56</v>
      </c>
    </row>
    <row r="172" spans="1:13" ht="20.100000000000001" customHeight="1">
      <c r="A172" s="2"/>
      <c r="B172" s="2"/>
      <c r="C172" s="3" t="s">
        <v>55</v>
      </c>
      <c r="D172" s="6">
        <f>SUM(E172:F172)</f>
        <v>27209551</v>
      </c>
      <c r="E172" s="6">
        <v>23364896</v>
      </c>
      <c r="F172" s="6">
        <v>3844655</v>
      </c>
      <c r="G172" s="6"/>
      <c r="H172" s="6">
        <f>SUM(I172:K172)</f>
        <v>19450942</v>
      </c>
      <c r="I172" s="6">
        <v>12347229</v>
      </c>
      <c r="J172" s="6">
        <v>6307300</v>
      </c>
      <c r="K172" s="6">
        <v>796413</v>
      </c>
      <c r="L172" s="2"/>
      <c r="M172" s="2" t="s">
        <v>54</v>
      </c>
    </row>
    <row r="173" spans="1:13" ht="6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</row>
    <row r="174" spans="1:13">
      <c r="D174" s="2"/>
      <c r="E174" s="2"/>
      <c r="F174" s="2"/>
      <c r="G174" s="2"/>
      <c r="H174" s="2"/>
      <c r="I174" s="2"/>
      <c r="J174" s="2"/>
      <c r="K174" s="2"/>
    </row>
    <row r="175" spans="1:13">
      <c r="D175" s="2"/>
      <c r="E175" s="2"/>
      <c r="F175" s="2"/>
      <c r="G175" s="2"/>
      <c r="H175" s="2"/>
      <c r="I175" s="2"/>
      <c r="J175" s="2"/>
      <c r="K175" s="2"/>
    </row>
    <row r="176" spans="1:13" ht="21" customHeight="1">
      <c r="A176" s="8"/>
      <c r="B176" s="8"/>
      <c r="C176" s="35" t="s">
        <v>53</v>
      </c>
      <c r="D176" s="34"/>
      <c r="E176" s="34"/>
      <c r="F176" s="34"/>
      <c r="G176" s="34"/>
      <c r="H176" s="34"/>
      <c r="I176" s="34"/>
      <c r="J176" s="34"/>
      <c r="K176" s="34"/>
      <c r="L176" s="8"/>
      <c r="M176" s="8"/>
    </row>
    <row r="177" spans="1:13" ht="21" customHeight="1">
      <c r="A177" s="31"/>
      <c r="B177" s="31"/>
      <c r="C177" s="33" t="s">
        <v>52</v>
      </c>
      <c r="D177" s="31"/>
      <c r="E177" s="31"/>
      <c r="F177" s="31"/>
      <c r="G177" s="31"/>
      <c r="H177" s="31"/>
      <c r="I177" s="31"/>
      <c r="J177" s="31"/>
      <c r="K177" s="31"/>
      <c r="L177" s="31"/>
      <c r="M177" s="31"/>
    </row>
    <row r="178" spans="1:13" ht="21" customHeight="1">
      <c r="A178" s="12"/>
      <c r="B178" s="12"/>
      <c r="C178" s="32" t="s">
        <v>51</v>
      </c>
      <c r="D178" s="30"/>
      <c r="E178" s="31"/>
      <c r="F178" s="30"/>
      <c r="G178" s="30"/>
      <c r="H178" s="30"/>
      <c r="I178" s="30"/>
      <c r="J178" s="30"/>
      <c r="K178" s="30"/>
      <c r="L178" s="12"/>
      <c r="M178" s="12"/>
    </row>
    <row r="179" spans="1:13" ht="6" customHeight="1">
      <c r="D179" s="2"/>
      <c r="E179" s="2"/>
      <c r="F179" s="2"/>
      <c r="G179" s="2"/>
      <c r="H179" s="2"/>
      <c r="I179" s="2"/>
      <c r="J179" s="2"/>
      <c r="K179" s="2"/>
    </row>
    <row r="180" spans="1:13" s="12" customFormat="1" ht="20.100000000000001" customHeight="1">
      <c r="A180" s="28" t="s">
        <v>50</v>
      </c>
      <c r="B180" s="28"/>
      <c r="C180" s="29"/>
      <c r="D180" s="28" t="s">
        <v>49</v>
      </c>
      <c r="E180" s="28"/>
      <c r="F180" s="28"/>
      <c r="G180" s="27"/>
      <c r="H180" s="26" t="s">
        <v>46</v>
      </c>
      <c r="I180" s="26"/>
      <c r="J180" s="26"/>
      <c r="K180" s="26"/>
      <c r="L180" s="25" t="s">
        <v>48</v>
      </c>
      <c r="M180" s="24"/>
    </row>
    <row r="181" spans="1:13" s="12" customFormat="1" ht="20.100000000000001" customHeight="1">
      <c r="A181" s="19"/>
      <c r="B181" s="19"/>
      <c r="C181" s="18"/>
      <c r="D181" s="23" t="s">
        <v>47</v>
      </c>
      <c r="E181" s="23"/>
      <c r="F181" s="23"/>
      <c r="G181" s="22"/>
      <c r="H181" s="21" t="s">
        <v>30</v>
      </c>
      <c r="I181" s="21"/>
      <c r="J181" s="21"/>
      <c r="K181" s="21"/>
      <c r="L181" s="11"/>
      <c r="M181" s="20"/>
    </row>
    <row r="182" spans="1:13" s="12" customFormat="1" ht="20.100000000000001" customHeight="1">
      <c r="A182" s="19"/>
      <c r="B182" s="19"/>
      <c r="C182" s="18"/>
      <c r="D182" s="17"/>
      <c r="E182" s="17"/>
      <c r="F182" s="17"/>
      <c r="G182" s="17"/>
      <c r="H182" s="17"/>
      <c r="I182" s="17"/>
      <c r="J182" s="17" t="s">
        <v>46</v>
      </c>
      <c r="K182" s="17" t="s">
        <v>46</v>
      </c>
      <c r="L182" s="16" t="s">
        <v>45</v>
      </c>
      <c r="M182" s="16"/>
    </row>
    <row r="183" spans="1:13" s="12" customFormat="1" ht="20.100000000000001" customHeight="1">
      <c r="A183" s="19"/>
      <c r="B183" s="19"/>
      <c r="C183" s="18"/>
      <c r="D183" s="17" t="s">
        <v>42</v>
      </c>
      <c r="E183" s="17" t="s">
        <v>44</v>
      </c>
      <c r="F183" s="17" t="s">
        <v>43</v>
      </c>
      <c r="G183" s="17"/>
      <c r="H183" s="17" t="s">
        <v>42</v>
      </c>
      <c r="I183" s="17" t="s">
        <v>41</v>
      </c>
      <c r="J183" s="17" t="s">
        <v>40</v>
      </c>
      <c r="K183" s="17" t="s">
        <v>39</v>
      </c>
      <c r="L183" s="16" t="s">
        <v>38</v>
      </c>
      <c r="M183" s="16"/>
    </row>
    <row r="184" spans="1:13" s="12" customFormat="1" ht="20.100000000000001" customHeight="1">
      <c r="A184" s="19"/>
      <c r="B184" s="19"/>
      <c r="C184" s="18"/>
      <c r="D184" s="17" t="s">
        <v>35</v>
      </c>
      <c r="E184" s="17" t="s">
        <v>37</v>
      </c>
      <c r="F184" s="17" t="s">
        <v>36</v>
      </c>
      <c r="G184" s="17"/>
      <c r="H184" s="17" t="s">
        <v>35</v>
      </c>
      <c r="I184" s="17" t="s">
        <v>34</v>
      </c>
      <c r="J184" s="17" t="s">
        <v>33</v>
      </c>
      <c r="K184" s="17" t="s">
        <v>32</v>
      </c>
      <c r="L184" s="16" t="s">
        <v>31</v>
      </c>
      <c r="M184" s="16"/>
    </row>
    <row r="185" spans="1:13" s="12" customFormat="1" ht="20.100000000000001" customHeight="1">
      <c r="A185" s="15"/>
      <c r="B185" s="15"/>
      <c r="C185" s="15"/>
      <c r="D185" s="14"/>
      <c r="E185" s="14"/>
      <c r="F185" s="14"/>
      <c r="G185" s="14"/>
      <c r="H185" s="14"/>
      <c r="I185" s="14" t="s">
        <v>30</v>
      </c>
      <c r="J185" s="14" t="s">
        <v>29</v>
      </c>
      <c r="K185" s="14" t="s">
        <v>28</v>
      </c>
      <c r="L185" s="13"/>
      <c r="M185" s="13"/>
    </row>
    <row r="186" spans="1:13" ht="20.100000000000001" customHeight="1">
      <c r="A186" s="2"/>
      <c r="B186" s="2"/>
      <c r="C186" s="3" t="s">
        <v>27</v>
      </c>
      <c r="D186" s="6">
        <f>SUM(E186:F186)</f>
        <v>24232884</v>
      </c>
      <c r="E186" s="6">
        <v>20310345</v>
      </c>
      <c r="F186" s="6">
        <v>3922539</v>
      </c>
      <c r="G186" s="6"/>
      <c r="H186" s="6">
        <f>SUM(I186:K186)</f>
        <v>21061809</v>
      </c>
      <c r="I186" s="6">
        <v>11202970</v>
      </c>
      <c r="J186" s="6">
        <v>8947142</v>
      </c>
      <c r="K186" s="6">
        <v>911697</v>
      </c>
      <c r="L186" s="2"/>
      <c r="M186" s="2" t="s">
        <v>26</v>
      </c>
    </row>
    <row r="187" spans="1:13" ht="20.100000000000001" customHeight="1">
      <c r="A187" s="2"/>
      <c r="B187" s="2"/>
      <c r="C187" s="3" t="s">
        <v>25</v>
      </c>
      <c r="D187" s="6">
        <f>SUM(E187:F187)</f>
        <v>34349100</v>
      </c>
      <c r="E187" s="6">
        <v>28433855</v>
      </c>
      <c r="F187" s="6">
        <v>5915245</v>
      </c>
      <c r="G187" s="6"/>
      <c r="H187" s="6">
        <f>SUM(I187:K187)</f>
        <v>26870659</v>
      </c>
      <c r="I187" s="6">
        <v>12888381</v>
      </c>
      <c r="J187" s="6">
        <v>12986898</v>
      </c>
      <c r="K187" s="6">
        <v>995380</v>
      </c>
      <c r="L187" s="2"/>
      <c r="M187" s="2" t="s">
        <v>24</v>
      </c>
    </row>
    <row r="188" spans="1:13" ht="20.100000000000001" customHeight="1">
      <c r="A188" s="2"/>
      <c r="B188" s="2"/>
      <c r="C188" s="3" t="s">
        <v>23</v>
      </c>
      <c r="D188" s="6">
        <f>SUM(E188:F188)</f>
        <v>23174599</v>
      </c>
      <c r="E188" s="6">
        <v>14743696</v>
      </c>
      <c r="F188" s="6">
        <v>8430903</v>
      </c>
      <c r="G188" s="6"/>
      <c r="H188" s="6">
        <f>SUM(I188:K188)</f>
        <v>16686281</v>
      </c>
      <c r="I188" s="6">
        <v>7762619</v>
      </c>
      <c r="J188" s="6">
        <v>8546117</v>
      </c>
      <c r="K188" s="6">
        <v>377545</v>
      </c>
      <c r="L188" s="2"/>
      <c r="M188" s="2" t="s">
        <v>22</v>
      </c>
    </row>
    <row r="189" spans="1:13" ht="20.100000000000001" customHeight="1">
      <c r="A189" s="2"/>
      <c r="B189" s="2"/>
      <c r="C189" s="3" t="s">
        <v>21</v>
      </c>
      <c r="D189" s="6">
        <f>SUM(E189:F189)</f>
        <v>16285708</v>
      </c>
      <c r="E189" s="6">
        <v>13175690</v>
      </c>
      <c r="F189" s="6">
        <v>3110018</v>
      </c>
      <c r="G189" s="6"/>
      <c r="H189" s="6">
        <f>SUM(I189:K189)</f>
        <v>15430848</v>
      </c>
      <c r="I189" s="6">
        <v>7122544</v>
      </c>
      <c r="J189" s="6">
        <v>8031565</v>
      </c>
      <c r="K189" s="6">
        <v>276739</v>
      </c>
      <c r="L189" s="2"/>
      <c r="M189" s="2" t="s">
        <v>20</v>
      </c>
    </row>
    <row r="190" spans="1:13" ht="20.100000000000001" customHeight="1">
      <c r="A190" s="2"/>
      <c r="B190" s="2"/>
      <c r="C190" s="3" t="s">
        <v>19</v>
      </c>
      <c r="D190" s="6">
        <f>SUM(E190:F190)</f>
        <v>11737724</v>
      </c>
      <c r="E190" s="6">
        <v>9873296</v>
      </c>
      <c r="F190" s="6">
        <v>1864428</v>
      </c>
      <c r="G190" s="6"/>
      <c r="H190" s="6">
        <f>SUM(I190:K190)</f>
        <v>5245487</v>
      </c>
      <c r="I190" s="6">
        <v>4110922</v>
      </c>
      <c r="J190" s="6">
        <v>1003165</v>
      </c>
      <c r="K190" s="6">
        <v>131400</v>
      </c>
      <c r="L190" s="2"/>
      <c r="M190" s="2" t="s">
        <v>18</v>
      </c>
    </row>
    <row r="191" spans="1:13" ht="20.100000000000001" customHeight="1">
      <c r="A191" s="2"/>
      <c r="B191" s="2"/>
      <c r="C191" s="3" t="s">
        <v>17</v>
      </c>
      <c r="D191" s="6">
        <f>SUM(E191:F191)</f>
        <v>22573410</v>
      </c>
      <c r="E191" s="6">
        <v>18339556</v>
      </c>
      <c r="F191" s="6">
        <v>4233854</v>
      </c>
      <c r="G191" s="6"/>
      <c r="H191" s="6">
        <f>SUM(I191:K191)</f>
        <v>22142065</v>
      </c>
      <c r="I191" s="6">
        <v>8637615</v>
      </c>
      <c r="J191" s="6">
        <v>13201279</v>
      </c>
      <c r="K191" s="6">
        <v>303171</v>
      </c>
      <c r="L191" s="2"/>
      <c r="M191" s="2" t="s">
        <v>16</v>
      </c>
    </row>
    <row r="192" spans="1:13" ht="20.100000000000001" customHeight="1">
      <c r="A192" s="2"/>
      <c r="B192" s="2"/>
      <c r="C192" s="1" t="s">
        <v>15</v>
      </c>
      <c r="D192" s="6">
        <f>SUM(E192:F192)</f>
        <v>72725780</v>
      </c>
      <c r="E192" s="6">
        <v>66669015</v>
      </c>
      <c r="F192" s="6">
        <v>6056765</v>
      </c>
      <c r="G192" s="6"/>
      <c r="H192" s="6">
        <f>SUM(I192:K192)</f>
        <v>77957095</v>
      </c>
      <c r="I192" s="6">
        <v>27817605</v>
      </c>
      <c r="J192" s="6">
        <v>48947594</v>
      </c>
      <c r="K192" s="6">
        <v>1191896</v>
      </c>
      <c r="L192" s="2"/>
      <c r="M192" s="2" t="s">
        <v>14</v>
      </c>
    </row>
    <row r="193" spans="1:13" ht="20.100000000000001" customHeight="1">
      <c r="A193" s="2"/>
      <c r="B193" s="2"/>
      <c r="C193" s="3" t="s">
        <v>13</v>
      </c>
      <c r="D193" s="6">
        <f>SUM(E193:F193)</f>
        <v>12195280</v>
      </c>
      <c r="E193" s="6">
        <v>8037509</v>
      </c>
      <c r="F193" s="6">
        <v>4157771</v>
      </c>
      <c r="G193" s="6"/>
      <c r="H193" s="6">
        <f>SUM(I193:K193)</f>
        <v>11056880</v>
      </c>
      <c r="I193" s="6">
        <v>3337510</v>
      </c>
      <c r="J193" s="6">
        <v>7574000</v>
      </c>
      <c r="K193" s="6">
        <v>145370</v>
      </c>
      <c r="L193" s="2"/>
      <c r="M193" s="3" t="s">
        <v>12</v>
      </c>
    </row>
    <row r="194" spans="1:13" ht="20.100000000000001" customHeight="1">
      <c r="A194" s="3"/>
      <c r="B194" s="3"/>
      <c r="C194" s="3" t="s">
        <v>11</v>
      </c>
      <c r="D194" s="6">
        <f>SUM(E194:F194)</f>
        <v>25649329</v>
      </c>
      <c r="E194" s="6">
        <v>20825658</v>
      </c>
      <c r="F194" s="6">
        <v>4823671</v>
      </c>
      <c r="G194" s="6"/>
      <c r="H194" s="6">
        <f>SUM(I194:K194)</f>
        <v>15717943</v>
      </c>
      <c r="I194" s="6">
        <v>10074763</v>
      </c>
      <c r="J194" s="6">
        <v>4998343</v>
      </c>
      <c r="K194" s="6">
        <v>644837</v>
      </c>
      <c r="L194" s="11"/>
      <c r="M194" s="2" t="s">
        <v>10</v>
      </c>
    </row>
    <row r="195" spans="1:13" ht="20.100000000000001" customHeight="1">
      <c r="A195" s="7"/>
      <c r="B195" s="10" t="s">
        <v>9</v>
      </c>
      <c r="C195" s="10"/>
      <c r="D195" s="9">
        <f>SUM(E195:F195)</f>
        <v>75029352</v>
      </c>
      <c r="E195" s="9">
        <f>SUM(E196:E198)</f>
        <v>64036036</v>
      </c>
      <c r="F195" s="9">
        <f>SUM(F196:F198)</f>
        <v>10993316</v>
      </c>
      <c r="G195" s="9"/>
      <c r="H195" s="9">
        <f>SUM(I195:K195)</f>
        <v>31848088</v>
      </c>
      <c r="I195" s="9">
        <f>SUM(I196:I198)</f>
        <v>19373636</v>
      </c>
      <c r="J195" s="9">
        <f>SUM(J196:J198)</f>
        <v>10679484</v>
      </c>
      <c r="K195" s="9">
        <f>SUM(K196:K198)</f>
        <v>1794968</v>
      </c>
      <c r="L195" s="2"/>
      <c r="M195" s="8" t="s">
        <v>8</v>
      </c>
    </row>
    <row r="196" spans="1:13" ht="20.100000000000001" customHeight="1">
      <c r="A196" s="7"/>
      <c r="B196" s="7"/>
      <c r="C196" s="3" t="s">
        <v>7</v>
      </c>
      <c r="D196" s="6">
        <f>SUM(E196:F196)</f>
        <v>27532099</v>
      </c>
      <c r="E196" s="6">
        <v>25068303</v>
      </c>
      <c r="F196" s="6">
        <v>2463796</v>
      </c>
      <c r="G196" s="6"/>
      <c r="H196" s="6">
        <f>SUM(I196:K196)</f>
        <v>13574747</v>
      </c>
      <c r="I196" s="6">
        <v>7927971</v>
      </c>
      <c r="J196" s="6">
        <v>5241290</v>
      </c>
      <c r="K196" s="6">
        <v>405486</v>
      </c>
      <c r="L196" s="2"/>
      <c r="M196" s="2" t="s">
        <v>6</v>
      </c>
    </row>
    <row r="197" spans="1:13" ht="20.100000000000001" customHeight="1">
      <c r="A197" s="2"/>
      <c r="B197" s="2"/>
      <c r="C197" s="3" t="s">
        <v>5</v>
      </c>
      <c r="D197" s="6">
        <f>SUM(E197:F197)</f>
        <v>12599154</v>
      </c>
      <c r="E197" s="6">
        <v>9190563</v>
      </c>
      <c r="F197" s="6">
        <v>3408591</v>
      </c>
      <c r="G197" s="6"/>
      <c r="H197" s="6">
        <f>SUM(I197:K197)</f>
        <v>8009494</v>
      </c>
      <c r="I197" s="6">
        <v>4808977</v>
      </c>
      <c r="J197" s="6">
        <v>2890494</v>
      </c>
      <c r="K197" s="6">
        <v>310023</v>
      </c>
      <c r="L197" s="2"/>
      <c r="M197" s="2" t="s">
        <v>4</v>
      </c>
    </row>
    <row r="198" spans="1:13" ht="20.100000000000001" customHeight="1">
      <c r="A198" s="7"/>
      <c r="B198" s="7"/>
      <c r="C198" s="3" t="s">
        <v>3</v>
      </c>
      <c r="D198" s="6">
        <f>SUM(E198:F198)</f>
        <v>34898099</v>
      </c>
      <c r="E198" s="6">
        <v>29777170</v>
      </c>
      <c r="F198" s="6">
        <v>5120929</v>
      </c>
      <c r="G198" s="6"/>
      <c r="H198" s="6">
        <f>SUM(I198:K198)</f>
        <v>10263847</v>
      </c>
      <c r="I198" s="6">
        <v>6636688</v>
      </c>
      <c r="J198" s="6">
        <v>2547700</v>
      </c>
      <c r="K198" s="6">
        <v>1079459</v>
      </c>
      <c r="L198" s="2"/>
      <c r="M198" s="2" t="s">
        <v>2</v>
      </c>
    </row>
    <row r="199" spans="1:13" ht="6" customHeight="1">
      <c r="A199" s="4"/>
      <c r="B199" s="4"/>
      <c r="C199" s="5"/>
      <c r="D199" s="4"/>
      <c r="E199" s="4"/>
      <c r="F199" s="4"/>
      <c r="G199" s="4"/>
      <c r="H199" s="4"/>
      <c r="I199" s="4"/>
      <c r="J199" s="4"/>
      <c r="K199" s="4"/>
      <c r="L199" s="4"/>
      <c r="M199" s="4"/>
    </row>
    <row r="200" spans="1:13" ht="9" customHeight="1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</row>
    <row r="201" spans="1:13" ht="21" customHeight="1">
      <c r="C201" s="1" t="s">
        <v>1</v>
      </c>
    </row>
    <row r="202" spans="1:13" ht="21" customHeight="1">
      <c r="C202" s="1" t="s">
        <v>0</v>
      </c>
    </row>
  </sheetData>
  <mergeCells count="64">
    <mergeCell ref="B166:C166"/>
    <mergeCell ref="B195:C195"/>
    <mergeCell ref="L184:M184"/>
    <mergeCell ref="L155:M155"/>
    <mergeCell ref="A180:C185"/>
    <mergeCell ref="D180:F180"/>
    <mergeCell ref="D181:F181"/>
    <mergeCell ref="H123:K123"/>
    <mergeCell ref="L183:M183"/>
    <mergeCell ref="H180:K180"/>
    <mergeCell ref="H181:K181"/>
    <mergeCell ref="D94:F94"/>
    <mergeCell ref="L182:M182"/>
    <mergeCell ref="L153:M153"/>
    <mergeCell ref="H151:K151"/>
    <mergeCell ref="H152:K152"/>
    <mergeCell ref="A151:C156"/>
    <mergeCell ref="D151:F151"/>
    <mergeCell ref="B100:C100"/>
    <mergeCell ref="L126:M126"/>
    <mergeCell ref="D152:F152"/>
    <mergeCell ref="H94:K94"/>
    <mergeCell ref="L95:M95"/>
    <mergeCell ref="L96:M96"/>
    <mergeCell ref="D65:F65"/>
    <mergeCell ref="L154:M154"/>
    <mergeCell ref="A122:C127"/>
    <mergeCell ref="D122:F122"/>
    <mergeCell ref="D123:F123"/>
    <mergeCell ref="B137:C137"/>
    <mergeCell ref="L125:M125"/>
    <mergeCell ref="L124:M124"/>
    <mergeCell ref="H122:K122"/>
    <mergeCell ref="L68:M68"/>
    <mergeCell ref="B80:C80"/>
    <mergeCell ref="L39:M39"/>
    <mergeCell ref="H64:K64"/>
    <mergeCell ref="H65:K65"/>
    <mergeCell ref="H93:K93"/>
    <mergeCell ref="L66:M66"/>
    <mergeCell ref="B51:C51"/>
    <mergeCell ref="A93:C98"/>
    <mergeCell ref="D93:F93"/>
    <mergeCell ref="A64:C69"/>
    <mergeCell ref="D64:F64"/>
    <mergeCell ref="L97:M97"/>
    <mergeCell ref="L67:M67"/>
    <mergeCell ref="A6:C11"/>
    <mergeCell ref="A35:C40"/>
    <mergeCell ref="D35:F35"/>
    <mergeCell ref="D36:F36"/>
    <mergeCell ref="L37:M37"/>
    <mergeCell ref="L38:M38"/>
    <mergeCell ref="B13:C13"/>
    <mergeCell ref="A12:C12"/>
    <mergeCell ref="H6:K6"/>
    <mergeCell ref="H36:K36"/>
    <mergeCell ref="H35:K35"/>
    <mergeCell ref="D6:F6"/>
    <mergeCell ref="L9:M9"/>
    <mergeCell ref="L8:M8"/>
    <mergeCell ref="D7:F7"/>
    <mergeCell ref="H7:K7"/>
    <mergeCell ref="L10:M10"/>
  </mergeCells>
  <printOptions horizontalCentered="1"/>
  <pageMargins left="0.47244094488188981" right="0.47244094488188981" top="0.39370078740157483" bottom="0.94488188976377963" header="0.19685039370078741" footer="0.19685039370078741"/>
  <pageSetup paperSize="9" scale="95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T-17.3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SAW</dc:creator>
  <cp:lastModifiedBy>SAW</cp:lastModifiedBy>
  <dcterms:created xsi:type="dcterms:W3CDTF">2007-10-22T07:12:56Z</dcterms:created>
  <dcterms:modified xsi:type="dcterms:W3CDTF">2007-10-22T07:13:00Z</dcterms:modified>
</cp:coreProperties>
</file>