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5" windowWidth="15195" windowHeight="8190"/>
  </bookViews>
  <sheets>
    <sheet name="Tab 1.1" sheetId="1" r:id="rId1"/>
  </sheets>
  <definedNames>
    <definedName name="_xlnm.Print_Area" localSheetId="0">'Tab 1.1'!$A$1:$S$24</definedName>
  </definedNames>
  <calcPr calcId="125725"/>
</workbook>
</file>

<file path=xl/calcChain.xml><?xml version="1.0" encoding="utf-8"?>
<calcChain xmlns="http://schemas.openxmlformats.org/spreadsheetml/2006/main">
  <c r="G11" i="1"/>
  <c r="H11"/>
  <c r="I11"/>
  <c r="J11"/>
  <c r="K11"/>
  <c r="L11"/>
  <c r="M11"/>
  <c r="N11"/>
  <c r="O11"/>
  <c r="P11"/>
  <c r="Q11"/>
  <c r="T11"/>
  <c r="R11" s="1"/>
  <c r="L12"/>
  <c r="M12"/>
  <c r="N12"/>
  <c r="O12"/>
  <c r="P12"/>
  <c r="Q12"/>
  <c r="R12"/>
  <c r="L13"/>
  <c r="M13"/>
  <c r="N13"/>
  <c r="O13"/>
  <c r="P13"/>
  <c r="Q13"/>
  <c r="R13"/>
  <c r="L14"/>
  <c r="M14"/>
  <c r="N14"/>
  <c r="O14"/>
  <c r="P14"/>
  <c r="Q14"/>
  <c r="R14"/>
  <c r="L15"/>
  <c r="M15"/>
  <c r="N15"/>
  <c r="O15"/>
  <c r="P15"/>
  <c r="Q15"/>
  <c r="R15"/>
  <c r="L16"/>
  <c r="M16"/>
  <c r="N16"/>
  <c r="O16"/>
  <c r="P16"/>
  <c r="Q16"/>
  <c r="R16"/>
  <c r="L17"/>
  <c r="M17"/>
  <c r="N17"/>
  <c r="O17"/>
  <c r="P17"/>
  <c r="Q17"/>
  <c r="R17"/>
  <c r="L18"/>
  <c r="M18"/>
  <c r="N18"/>
  <c r="O18"/>
  <c r="P18"/>
  <c r="Q18"/>
  <c r="R18"/>
  <c r="L19"/>
  <c r="M19"/>
  <c r="N19"/>
  <c r="O19"/>
  <c r="P19"/>
  <c r="Q19"/>
  <c r="R19"/>
  <c r="L20"/>
  <c r="M20"/>
  <c r="N20"/>
  <c r="O20"/>
  <c r="P20"/>
  <c r="Q20"/>
  <c r="R20"/>
</calcChain>
</file>

<file path=xl/sharedStrings.xml><?xml version="1.0" encoding="utf-8"?>
<sst xmlns="http://schemas.openxmlformats.org/spreadsheetml/2006/main" count="53" uniqueCount="47">
  <si>
    <t>Department of  Provincial  Administration, Ministry of Interior</t>
  </si>
  <si>
    <t>Source:</t>
  </si>
  <si>
    <t>กรมการปกครอง กระทรวงมหาดไทย</t>
  </si>
  <si>
    <t>ที่มา:</t>
  </si>
  <si>
    <t>Thung Saliam District</t>
  </si>
  <si>
    <t xml:space="preserve">  อำเภอทุ่งเสลี่ยม</t>
  </si>
  <si>
    <t>Si  Nakhon District</t>
  </si>
  <si>
    <t xml:space="preserve">  อำเภอศรีนคร</t>
  </si>
  <si>
    <t>Sawankhalok District</t>
  </si>
  <si>
    <t xml:space="preserve">  อำเภอสวรรคโลก</t>
  </si>
  <si>
    <t>Si  Samrong District</t>
  </si>
  <si>
    <t xml:space="preserve">  อำเภอศรีสำโรง</t>
  </si>
  <si>
    <t>Si Satchanalai District</t>
  </si>
  <si>
    <t xml:space="preserve">  อำเภอศรีสัชนาลัย</t>
  </si>
  <si>
    <t>Kong Krailat District</t>
  </si>
  <si>
    <t xml:space="preserve">  อำเภอกงไกรลาศ</t>
  </si>
  <si>
    <t>Khiri Mat District</t>
  </si>
  <si>
    <t xml:space="preserve">  อำเภอคีรีมาศ</t>
  </si>
  <si>
    <t>Ban Dan Lan Hoi District</t>
  </si>
  <si>
    <t xml:space="preserve">  อำเภอบ้านด่านลานหอย</t>
  </si>
  <si>
    <t>Mueang Sukhothai District</t>
  </si>
  <si>
    <t xml:space="preserve">  อำเภอเมืองสุโขทัย</t>
  </si>
  <si>
    <t>Total</t>
  </si>
  <si>
    <t>รวมยอด</t>
  </si>
  <si>
    <t>(Per sq. km.)</t>
  </si>
  <si>
    <t>Population density</t>
  </si>
  <si>
    <t>( 2012 )</t>
  </si>
  <si>
    <t>( 2011 )</t>
  </si>
  <si>
    <t>( 2010 )</t>
  </si>
  <si>
    <t>( 2009 )</t>
  </si>
  <si>
    <t>( 2008 )</t>
  </si>
  <si>
    <t>( 2006 )</t>
  </si>
  <si>
    <t>( 2005 )</t>
  </si>
  <si>
    <t>(ต่อ ตร. กม.)</t>
  </si>
  <si>
    <t>อำเภอ</t>
  </si>
  <si>
    <t>ของประชากร</t>
  </si>
  <si>
    <t>Percent  change</t>
  </si>
  <si>
    <t>Number of population</t>
  </si>
  <si>
    <t>District</t>
  </si>
  <si>
    <t>ความหนาแน่น</t>
  </si>
  <si>
    <t>อัตราการเปลี่ยนแปลง (%)</t>
  </si>
  <si>
    <t>จำนวนประชากร</t>
  </si>
  <si>
    <t xml:space="preserve"> </t>
  </si>
  <si>
    <t>NUMBER OF POPULATION FROM REGISTRATION RECORD, PERCENT CHANGE AND DENSITY BY DISTRICT: 2008 - 2012</t>
  </si>
  <si>
    <t>TABLE</t>
  </si>
  <si>
    <t>จำนวนประชากรจากการทะเบียน อัตราการเปลี่ยนแปลง  และความหนาแน่นของประชากร จำแนกเป็นรายอำเภอ พ.ศ. 2551 - 2555</t>
  </si>
  <si>
    <t>ตาราง</t>
  </si>
</sst>
</file>

<file path=xl/styles.xml><?xml version="1.0" encoding="utf-8"?>
<styleSheet xmlns="http://schemas.openxmlformats.org/spreadsheetml/2006/main">
  <numFmts count="3">
    <numFmt numFmtId="41" formatCode="_-* #,##0_-;\-* #,##0_-;_-* &quot;-&quot;_-;_-@_-"/>
    <numFmt numFmtId="43" formatCode="_-* #,##0.00_-;\-* #,##0.00_-;_-* &quot;-&quot;??_-;_-@_-"/>
    <numFmt numFmtId="187" formatCode="0.0"/>
  </numFmts>
  <fonts count="10">
    <font>
      <sz val="14"/>
      <name val="Cordia New"/>
      <charset val="222"/>
    </font>
    <font>
      <sz val="14"/>
      <name val="TH SarabunPSK"/>
      <family val="2"/>
    </font>
    <font>
      <sz val="14"/>
      <color indexed="9"/>
      <name val="TH SarabunPSK"/>
      <family val="2"/>
    </font>
    <font>
      <b/>
      <sz val="14"/>
      <name val="TH SarabunPSK"/>
      <family val="2"/>
    </font>
    <font>
      <b/>
      <sz val="14"/>
      <color indexed="9"/>
      <name val="TH SarabunPSK"/>
      <family val="2"/>
    </font>
    <font>
      <sz val="8"/>
      <name val="Times New Roman"/>
      <family val="1"/>
    </font>
    <font>
      <sz val="12"/>
      <name val="AngsanaUPC"/>
      <family val="1"/>
    </font>
    <font>
      <b/>
      <sz val="16"/>
      <name val="AngsanaUPC"/>
      <family val="1"/>
    </font>
    <font>
      <sz val="14"/>
      <name val="Cordia New"/>
      <family val="2"/>
    </font>
    <font>
      <sz val="10"/>
      <name val="MS Sans Serif"/>
      <family val="2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5" fillId="0" borderId="0"/>
    <xf numFmtId="0" fontId="6" fillId="0" borderId="0"/>
    <xf numFmtId="0" fontId="7" fillId="0" borderId="0"/>
    <xf numFmtId="43" fontId="8" fillId="0" borderId="0" applyFont="0" applyFill="0" applyBorder="0" applyAlignment="0" applyProtection="0"/>
    <xf numFmtId="0" fontId="8" fillId="0" borderId="0"/>
  </cellStyleXfs>
  <cellXfs count="65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1" fillId="0" borderId="0" xfId="0" applyFont="1" applyAlignment="1"/>
    <xf numFmtId="0" fontId="1" fillId="0" borderId="0" xfId="0" applyFont="1" applyAlignment="1">
      <alignment horizontal="right"/>
    </xf>
    <xf numFmtId="0" fontId="2" fillId="0" borderId="0" xfId="0" applyFont="1" applyAlignment="1"/>
    <xf numFmtId="0" fontId="1" fillId="0" borderId="1" xfId="0" applyFont="1" applyBorder="1" applyAlignment="1"/>
    <xf numFmtId="0" fontId="1" fillId="0" borderId="2" xfId="0" applyFont="1" applyBorder="1" applyAlignment="1"/>
    <xf numFmtId="0" fontId="1" fillId="0" borderId="3" xfId="0" applyFont="1" applyBorder="1" applyAlignment="1"/>
    <xf numFmtId="0" fontId="1" fillId="0" borderId="4" xfId="0" applyFont="1" applyBorder="1" applyAlignment="1"/>
    <xf numFmtId="0" fontId="1" fillId="0" borderId="0" xfId="0" applyFont="1" applyAlignment="1">
      <alignment horizontal="left" indent="1"/>
    </xf>
    <xf numFmtId="187" fontId="1" fillId="0" borderId="5" xfId="0" applyNumberFormat="1" applyFont="1" applyBorder="1" applyAlignment="1">
      <alignment horizontal="right" indent="3"/>
    </xf>
    <xf numFmtId="187" fontId="1" fillId="0" borderId="6" xfId="0" applyNumberFormat="1" applyFont="1" applyBorder="1" applyAlignment="1">
      <alignment horizontal="right" indent="1"/>
    </xf>
    <xf numFmtId="0" fontId="1" fillId="0" borderId="6" xfId="0" applyFont="1" applyBorder="1" applyAlignment="1">
      <alignment horizontal="right" indent="1"/>
    </xf>
    <xf numFmtId="41" fontId="1" fillId="0" borderId="6" xfId="0" applyNumberFormat="1" applyFont="1" applyBorder="1"/>
    <xf numFmtId="3" fontId="1" fillId="0" borderId="7" xfId="0" applyNumberFormat="1" applyFont="1" applyBorder="1" applyAlignment="1">
      <alignment horizontal="right" indent="1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/>
    <xf numFmtId="0" fontId="4" fillId="0" borderId="0" xfId="0" applyFont="1" applyAlignment="1"/>
    <xf numFmtId="0" fontId="3" fillId="0" borderId="0" xfId="0" applyFont="1" applyBorder="1" applyAlignment="1">
      <alignment horizontal="center"/>
    </xf>
    <xf numFmtId="187" fontId="3" fillId="0" borderId="5" xfId="0" applyNumberFormat="1" applyFont="1" applyBorder="1" applyAlignment="1">
      <alignment horizontal="right" indent="3"/>
    </xf>
    <xf numFmtId="187" fontId="3" fillId="0" borderId="6" xfId="0" applyNumberFormat="1" applyFont="1" applyBorder="1" applyAlignment="1">
      <alignment horizontal="right" indent="1"/>
    </xf>
    <xf numFmtId="0" fontId="3" fillId="0" borderId="5" xfId="0" applyFont="1" applyBorder="1" applyAlignment="1">
      <alignment horizontal="right" indent="1"/>
    </xf>
    <xf numFmtId="41" fontId="3" fillId="0" borderId="7" xfId="0" applyNumberFormat="1" applyFont="1" applyBorder="1" applyAlignment="1"/>
    <xf numFmtId="3" fontId="3" fillId="0" borderId="7" xfId="0" applyNumberFormat="1" applyFont="1" applyBorder="1" applyAlignment="1">
      <alignment horizontal="right" indent="1"/>
    </xf>
    <xf numFmtId="0" fontId="3" fillId="0" borderId="5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1" fillId="0" borderId="0" xfId="0" applyFont="1" applyBorder="1"/>
    <xf numFmtId="0" fontId="2" fillId="0" borderId="0" xfId="0" applyFont="1" applyBorder="1"/>
    <xf numFmtId="0" fontId="1" fillId="0" borderId="0" xfId="0" applyFont="1" applyBorder="1" applyAlignment="1">
      <alignment horizontal="center" vertic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/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3" fillId="0" borderId="0" xfId="0" applyFont="1"/>
    <xf numFmtId="0" fontId="4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49" fontId="3" fillId="0" borderId="6" xfId="0" applyNumberFormat="1" applyFont="1" applyBorder="1" applyAlignment="1">
      <alignment horizontal="center" vertical="center" wrapText="1"/>
    </xf>
    <xf numFmtId="49" fontId="3" fillId="0" borderId="7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0" xfId="0" applyFont="1" applyAlignment="1">
      <alignment horizontal="left"/>
    </xf>
  </cellXfs>
  <cellStyles count="6">
    <cellStyle name="Enghead" xfId="1"/>
    <cellStyle name="Thaihead" xfId="2"/>
    <cellStyle name="Title" xfId="3"/>
    <cellStyle name="เครื่องหมายจุลภาค 2" xfId="4"/>
    <cellStyle name="ปกติ" xfId="0" builtinId="0"/>
    <cellStyle name="ปกติ 2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T24"/>
  <sheetViews>
    <sheetView showGridLines="0" tabSelected="1" workbookViewId="0">
      <selection activeCell="D15" sqref="D15"/>
    </sheetView>
  </sheetViews>
  <sheetFormatPr defaultRowHeight="21.75"/>
  <cols>
    <col min="1" max="1" width="2.7109375" style="1" customWidth="1"/>
    <col min="2" max="3" width="4.28515625" style="1" customWidth="1"/>
    <col min="4" max="4" width="8.85546875" style="1" customWidth="1"/>
    <col min="5" max="6" width="10.28515625" style="1" hidden="1" customWidth="1"/>
    <col min="7" max="11" width="10.28515625" style="1" customWidth="1"/>
    <col min="12" max="13" width="9.28515625" style="1" hidden="1" customWidth="1"/>
    <col min="14" max="17" width="9.28515625" style="1" customWidth="1"/>
    <col min="18" max="18" width="19.140625" style="1" customWidth="1"/>
    <col min="19" max="19" width="26.5703125" style="1" customWidth="1"/>
    <col min="20" max="20" width="8.140625" style="2" customWidth="1"/>
    <col min="21" max="16384" width="9.140625" style="1"/>
  </cols>
  <sheetData>
    <row r="1" spans="1:20" s="38" customFormat="1">
      <c r="C1" s="64"/>
      <c r="T1" s="39"/>
    </row>
    <row r="2" spans="1:20" s="38" customFormat="1">
      <c r="A2" s="38" t="s">
        <v>46</v>
      </c>
      <c r="C2" s="64">
        <v>1.1000000000000001</v>
      </c>
      <c r="D2" s="38" t="s">
        <v>45</v>
      </c>
      <c r="T2" s="39"/>
    </row>
    <row r="3" spans="1:20" s="38" customFormat="1">
      <c r="A3" s="38" t="s">
        <v>44</v>
      </c>
      <c r="C3" s="64">
        <v>1.1000000000000001</v>
      </c>
      <c r="D3" s="38" t="s">
        <v>43</v>
      </c>
      <c r="T3" s="39"/>
    </row>
    <row r="4" spans="1:20" ht="12" customHeight="1">
      <c r="A4" s="30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</row>
    <row r="5" spans="1:20" s="38" customFormat="1">
      <c r="A5" s="63" t="s">
        <v>42</v>
      </c>
      <c r="B5" s="63"/>
      <c r="C5" s="63"/>
      <c r="D5" s="62"/>
      <c r="E5" s="61" t="s">
        <v>41</v>
      </c>
      <c r="F5" s="61"/>
      <c r="G5" s="61"/>
      <c r="H5" s="61"/>
      <c r="I5" s="61"/>
      <c r="J5" s="61"/>
      <c r="K5" s="60"/>
      <c r="L5" s="61" t="s">
        <v>40</v>
      </c>
      <c r="M5" s="61"/>
      <c r="N5" s="61"/>
      <c r="O5" s="61"/>
      <c r="P5" s="61"/>
      <c r="Q5" s="60"/>
      <c r="R5" s="59" t="s">
        <v>39</v>
      </c>
      <c r="S5" s="58" t="s">
        <v>38</v>
      </c>
      <c r="T5" s="39"/>
    </row>
    <row r="6" spans="1:20" s="38" customFormat="1">
      <c r="A6" s="51"/>
      <c r="B6" s="51"/>
      <c r="C6" s="51"/>
      <c r="D6" s="50"/>
      <c r="E6" s="57" t="s">
        <v>37</v>
      </c>
      <c r="F6" s="57"/>
      <c r="G6" s="57"/>
      <c r="H6" s="57"/>
      <c r="I6" s="57"/>
      <c r="J6" s="57"/>
      <c r="K6" s="56"/>
      <c r="L6" s="57" t="s">
        <v>36</v>
      </c>
      <c r="M6" s="57"/>
      <c r="N6" s="57"/>
      <c r="O6" s="57"/>
      <c r="P6" s="57"/>
      <c r="Q6" s="56"/>
      <c r="R6" s="47" t="s">
        <v>35</v>
      </c>
      <c r="S6" s="46"/>
      <c r="T6" s="39"/>
    </row>
    <row r="7" spans="1:20" s="38" customFormat="1">
      <c r="A7" s="55" t="s">
        <v>34</v>
      </c>
      <c r="B7" s="55"/>
      <c r="C7" s="55"/>
      <c r="D7" s="54"/>
      <c r="E7" s="52">
        <v>2548</v>
      </c>
      <c r="F7" s="52">
        <v>2549</v>
      </c>
      <c r="G7" s="52">
        <v>2551</v>
      </c>
      <c r="H7" s="52">
        <v>2552</v>
      </c>
      <c r="I7" s="52">
        <v>2553</v>
      </c>
      <c r="J7" s="53">
        <v>2554</v>
      </c>
      <c r="K7" s="53">
        <v>2555</v>
      </c>
      <c r="L7" s="53">
        <v>2556</v>
      </c>
      <c r="M7" s="53">
        <v>2557</v>
      </c>
      <c r="N7" s="52">
        <v>2552</v>
      </c>
      <c r="O7" s="52">
        <v>2553</v>
      </c>
      <c r="P7" s="52">
        <v>2554</v>
      </c>
      <c r="Q7" s="52">
        <v>2555</v>
      </c>
      <c r="R7" s="47" t="s">
        <v>33</v>
      </c>
      <c r="S7" s="46"/>
      <c r="T7" s="39"/>
    </row>
    <row r="8" spans="1:20" s="38" customFormat="1">
      <c r="A8" s="51"/>
      <c r="B8" s="51"/>
      <c r="C8" s="51"/>
      <c r="D8" s="50"/>
      <c r="E8" s="48" t="s">
        <v>32</v>
      </c>
      <c r="F8" s="48" t="s">
        <v>31</v>
      </c>
      <c r="G8" s="48" t="s">
        <v>30</v>
      </c>
      <c r="H8" s="48" t="s">
        <v>29</v>
      </c>
      <c r="I8" s="48" t="s">
        <v>28</v>
      </c>
      <c r="J8" s="49" t="s">
        <v>27</v>
      </c>
      <c r="K8" s="49" t="s">
        <v>26</v>
      </c>
      <c r="L8" s="49" t="s">
        <v>27</v>
      </c>
      <c r="M8" s="49" t="s">
        <v>27</v>
      </c>
      <c r="N8" s="48" t="s">
        <v>29</v>
      </c>
      <c r="O8" s="48" t="s">
        <v>28</v>
      </c>
      <c r="P8" s="48" t="s">
        <v>27</v>
      </c>
      <c r="Q8" s="48" t="s">
        <v>26</v>
      </c>
      <c r="R8" s="47" t="s">
        <v>25</v>
      </c>
      <c r="S8" s="46"/>
      <c r="T8" s="39"/>
    </row>
    <row r="9" spans="1:20" s="38" customFormat="1">
      <c r="A9" s="45"/>
      <c r="B9" s="45"/>
      <c r="C9" s="45"/>
      <c r="D9" s="44"/>
      <c r="E9" s="42"/>
      <c r="F9" s="42"/>
      <c r="G9" s="42"/>
      <c r="H9" s="42"/>
      <c r="I9" s="42"/>
      <c r="J9" s="43"/>
      <c r="K9" s="43"/>
      <c r="L9" s="43"/>
      <c r="M9" s="43"/>
      <c r="N9" s="42"/>
      <c r="O9" s="42"/>
      <c r="P9" s="42"/>
      <c r="Q9" s="42"/>
      <c r="R9" s="41" t="s">
        <v>24</v>
      </c>
      <c r="S9" s="40"/>
      <c r="T9" s="39"/>
    </row>
    <row r="10" spans="1:20" s="30" customFormat="1" ht="12" customHeight="1">
      <c r="A10" s="32"/>
      <c r="B10" s="32"/>
      <c r="C10" s="32"/>
      <c r="D10" s="37"/>
      <c r="E10" s="35"/>
      <c r="F10" s="33"/>
      <c r="G10" s="36"/>
      <c r="H10" s="36"/>
      <c r="I10" s="36"/>
      <c r="J10" s="36"/>
      <c r="K10" s="34"/>
      <c r="L10" s="35"/>
      <c r="M10" s="35"/>
      <c r="N10" s="35"/>
      <c r="O10" s="35"/>
      <c r="P10" s="35"/>
      <c r="Q10" s="34"/>
      <c r="R10" s="33"/>
      <c r="S10" s="32"/>
      <c r="T10" s="31"/>
    </row>
    <row r="11" spans="1:20" s="20" customFormat="1" ht="24.95" customHeight="1">
      <c r="A11" s="29" t="s">
        <v>23</v>
      </c>
      <c r="B11" s="29"/>
      <c r="C11" s="29"/>
      <c r="D11" s="28"/>
      <c r="E11" s="27">
        <v>610361</v>
      </c>
      <c r="F11" s="27">
        <v>608820</v>
      </c>
      <c r="G11" s="27">
        <f>SUM(G12:G20)</f>
        <v>603817</v>
      </c>
      <c r="H11" s="27">
        <f>SUM(H12:H20)</f>
        <v>602813</v>
      </c>
      <c r="I11" s="27">
        <f>SUM(I12:I20)</f>
        <v>601778</v>
      </c>
      <c r="J11" s="27">
        <f>SUM(J12:J20)</f>
        <v>601504</v>
      </c>
      <c r="K11" s="26">
        <f>SUM(K12:K20)</f>
        <v>602601</v>
      </c>
      <c r="L11" s="25">
        <f>(F11-E11)*100/E11</f>
        <v>-0.25247353615319457</v>
      </c>
      <c r="M11" s="24" t="e">
        <f>(#REF!-F11)*100/F11</f>
        <v>#REF!</v>
      </c>
      <c r="N11" s="24">
        <f>(H11-G11)*100/G11</f>
        <v>-0.1662755437491823</v>
      </c>
      <c r="O11" s="24">
        <f>(I11-H11)*100/H11</f>
        <v>-0.17169503643750217</v>
      </c>
      <c r="P11" s="24">
        <f>(J11-I11)*100/I11</f>
        <v>-4.5531740941011471E-2</v>
      </c>
      <c r="Q11" s="24">
        <f>(K11-J11)*100/J11</f>
        <v>0.18237617704952919</v>
      </c>
      <c r="R11" s="23">
        <f>J11/T11</f>
        <v>91.19168470779438</v>
      </c>
      <c r="S11" s="22" t="s">
        <v>22</v>
      </c>
      <c r="T11" s="21">
        <f>SUM(T12:T20)</f>
        <v>6596.04</v>
      </c>
    </row>
    <row r="12" spans="1:20" s="5" customFormat="1" ht="24.95" customHeight="1">
      <c r="A12" s="5" t="s">
        <v>21</v>
      </c>
      <c r="E12" s="17">
        <v>107599</v>
      </c>
      <c r="F12" s="17">
        <v>107012</v>
      </c>
      <c r="G12" s="17">
        <v>106397</v>
      </c>
      <c r="H12" s="17">
        <v>106178</v>
      </c>
      <c r="I12" s="17">
        <v>105993</v>
      </c>
      <c r="J12" s="17">
        <v>105737</v>
      </c>
      <c r="K12" s="16">
        <v>105715</v>
      </c>
      <c r="L12" s="15">
        <f>(F12-E12)*100/E12</f>
        <v>-0.54554410356973582</v>
      </c>
      <c r="M12" s="14" t="e">
        <f>(#REF!-F12)*100/F12</f>
        <v>#REF!</v>
      </c>
      <c r="N12" s="14">
        <f>(H12-G12)*100/G12</f>
        <v>-0.20583287122757221</v>
      </c>
      <c r="O12" s="14">
        <f>(I12-H12)*100/H12</f>
        <v>-0.17423571738024826</v>
      </c>
      <c r="P12" s="14">
        <f>(J12-I12)*100/I12</f>
        <v>-0.24152538375175719</v>
      </c>
      <c r="Q12" s="14">
        <f>(K12-J12)*100/J12</f>
        <v>-2.080634025932266E-2</v>
      </c>
      <c r="R12" s="13">
        <f>J12/T12</f>
        <v>181.8442911930108</v>
      </c>
      <c r="S12" s="12" t="s">
        <v>20</v>
      </c>
      <c r="T12" s="7">
        <v>581.47</v>
      </c>
    </row>
    <row r="13" spans="1:20" s="5" customFormat="1" ht="24.95" customHeight="1">
      <c r="A13" s="5" t="s">
        <v>19</v>
      </c>
      <c r="B13" s="19"/>
      <c r="C13" s="19"/>
      <c r="D13" s="18"/>
      <c r="E13" s="17">
        <v>46031</v>
      </c>
      <c r="F13" s="17">
        <v>46022</v>
      </c>
      <c r="G13" s="17">
        <v>46018</v>
      </c>
      <c r="H13" s="17">
        <v>46282</v>
      </c>
      <c r="I13" s="17">
        <v>46544</v>
      </c>
      <c r="J13" s="17">
        <v>46800</v>
      </c>
      <c r="K13" s="16">
        <v>47206</v>
      </c>
      <c r="L13" s="15">
        <f>(F13-E13)*100/E13</f>
        <v>-1.9552041015837154E-2</v>
      </c>
      <c r="M13" s="14" t="e">
        <f>(#REF!-F13)*100/F13</f>
        <v>#REF!</v>
      </c>
      <c r="N13" s="14">
        <f>(H13-G13)*100/G13</f>
        <v>0.57368855665174501</v>
      </c>
      <c r="O13" s="14">
        <f>(I13-H13)*100/H13</f>
        <v>0.56609481007735185</v>
      </c>
      <c r="P13" s="14">
        <f>(J13-I13)*100/I13</f>
        <v>0.55001718803712618</v>
      </c>
      <c r="Q13" s="14">
        <f>(K13-J13)*100/J13</f>
        <v>0.86752136752136755</v>
      </c>
      <c r="R13" s="13">
        <f>J13/T13</f>
        <v>45.96752806671185</v>
      </c>
      <c r="S13" s="12" t="s">
        <v>18</v>
      </c>
      <c r="T13" s="7">
        <v>1018.11</v>
      </c>
    </row>
    <row r="14" spans="1:20" s="5" customFormat="1" ht="24.95" customHeight="1">
      <c r="A14" s="5" t="s">
        <v>17</v>
      </c>
      <c r="B14" s="19"/>
      <c r="C14" s="19"/>
      <c r="D14" s="18"/>
      <c r="E14" s="17">
        <v>56585</v>
      </c>
      <c r="F14" s="17">
        <v>56685</v>
      </c>
      <c r="G14" s="17">
        <v>56547</v>
      </c>
      <c r="H14" s="17">
        <v>56533</v>
      </c>
      <c r="I14" s="17">
        <v>56381</v>
      </c>
      <c r="J14" s="17">
        <v>56463</v>
      </c>
      <c r="K14" s="16">
        <v>56560</v>
      </c>
      <c r="L14" s="15">
        <f>(F14-E14)*100/E14</f>
        <v>0.17672528055138287</v>
      </c>
      <c r="M14" s="14" t="e">
        <f>(#REF!-F14)*100/F14</f>
        <v>#REF!</v>
      </c>
      <c r="N14" s="14">
        <f>(H14-G14)*100/G14</f>
        <v>-2.4758165773604259E-2</v>
      </c>
      <c r="O14" s="14">
        <f>(I14-H14)*100/H14</f>
        <v>-0.26886950984380803</v>
      </c>
      <c r="P14" s="14">
        <f>(J14-I14)*100/I14</f>
        <v>0.14543906635213991</v>
      </c>
      <c r="Q14" s="14">
        <f>(K14-J14)*100/J14</f>
        <v>0.17179391814108355</v>
      </c>
      <c r="R14" s="13">
        <f>J14/T14</f>
        <v>108.18946521297592</v>
      </c>
      <c r="S14" s="12" t="s">
        <v>16</v>
      </c>
      <c r="T14" s="7">
        <v>521.89</v>
      </c>
    </row>
    <row r="15" spans="1:20" s="5" customFormat="1" ht="24.95" customHeight="1">
      <c r="A15" s="5" t="s">
        <v>15</v>
      </c>
      <c r="B15" s="19"/>
      <c r="C15" s="19"/>
      <c r="D15" s="18"/>
      <c r="E15" s="17">
        <v>64539</v>
      </c>
      <c r="F15" s="17">
        <v>64693</v>
      </c>
      <c r="G15" s="17">
        <v>63765</v>
      </c>
      <c r="H15" s="17">
        <v>64081</v>
      </c>
      <c r="I15" s="17">
        <v>64190</v>
      </c>
      <c r="J15" s="17">
        <v>64437</v>
      </c>
      <c r="K15" s="16">
        <v>64719</v>
      </c>
      <c r="L15" s="15">
        <f>(F15-E15)*100/E15</f>
        <v>0.23861541083685833</v>
      </c>
      <c r="M15" s="14" t="e">
        <f>(#REF!-F15)*100/F15</f>
        <v>#REF!</v>
      </c>
      <c r="N15" s="14">
        <f>(H15-G15)*100/G15</f>
        <v>0.49556966988159651</v>
      </c>
      <c r="O15" s="14">
        <f>(I15-H15)*100/H15</f>
        <v>0.17009722070504518</v>
      </c>
      <c r="P15" s="14">
        <f>(J15-I15)*100/I15</f>
        <v>0.38479513942981775</v>
      </c>
      <c r="Q15" s="14">
        <f>(K15-J15)*100/J15</f>
        <v>0.43763676148796499</v>
      </c>
      <c r="R15" s="13">
        <f>J15/T15</f>
        <v>128.26346590230503</v>
      </c>
      <c r="S15" s="12" t="s">
        <v>14</v>
      </c>
      <c r="T15" s="7">
        <v>502.38</v>
      </c>
    </row>
    <row r="16" spans="1:20" s="5" customFormat="1" ht="24.95" customHeight="1">
      <c r="A16" s="5" t="s">
        <v>13</v>
      </c>
      <c r="B16" s="19"/>
      <c r="C16" s="19"/>
      <c r="D16" s="18"/>
      <c r="E16" s="17">
        <v>95198</v>
      </c>
      <c r="F16" s="17">
        <v>94749</v>
      </c>
      <c r="G16" s="17">
        <v>93882</v>
      </c>
      <c r="H16" s="17">
        <v>93654</v>
      </c>
      <c r="I16" s="17">
        <v>93520</v>
      </c>
      <c r="J16" s="17">
        <v>93561</v>
      </c>
      <c r="K16" s="16">
        <v>93729</v>
      </c>
      <c r="L16" s="15">
        <f>(F16-E16)*100/E16</f>
        <v>-0.47164856404546313</v>
      </c>
      <c r="M16" s="14" t="e">
        <f>(#REF!-F16)*100/F16</f>
        <v>#REF!</v>
      </c>
      <c r="N16" s="14">
        <f>(H16-G16)*100/G16</f>
        <v>-0.24285805585735284</v>
      </c>
      <c r="O16" s="14">
        <f>(I16-H16)*100/H16</f>
        <v>-0.14307984709676042</v>
      </c>
      <c r="P16" s="14">
        <f>(J16-I16)*100/I16</f>
        <v>4.3840889649272879E-2</v>
      </c>
      <c r="Q16" s="14">
        <f>(K16-J16)*100/J16</f>
        <v>0.17956199698592362</v>
      </c>
      <c r="R16" s="13">
        <f>J16/T16</f>
        <v>45.628160799020726</v>
      </c>
      <c r="S16" s="12" t="s">
        <v>12</v>
      </c>
      <c r="T16" s="7">
        <v>2050.5100000000002</v>
      </c>
    </row>
    <row r="17" spans="1:20" s="5" customFormat="1" ht="24.95" customHeight="1">
      <c r="A17" s="5" t="s">
        <v>11</v>
      </c>
      <c r="E17" s="17">
        <v>73810</v>
      </c>
      <c r="F17" s="17">
        <v>73621</v>
      </c>
      <c r="G17" s="17">
        <v>72563</v>
      </c>
      <c r="H17" s="17">
        <v>72377</v>
      </c>
      <c r="I17" s="17">
        <v>71946</v>
      </c>
      <c r="J17" s="17">
        <v>71766</v>
      </c>
      <c r="K17" s="16">
        <v>71913</v>
      </c>
      <c r="L17" s="15">
        <f>(F17-E17)*100/E17</f>
        <v>-0.25606286411055412</v>
      </c>
      <c r="M17" s="14" t="e">
        <f>(#REF!-F17)*100/F17</f>
        <v>#REF!</v>
      </c>
      <c r="N17" s="14">
        <f>(H17-G17)*100/G17</f>
        <v>-0.2563289830905558</v>
      </c>
      <c r="O17" s="14">
        <f>(I17-H17)*100/H17</f>
        <v>-0.59549304337013143</v>
      </c>
      <c r="P17" s="14">
        <f>(J17-I17)*100/I17</f>
        <v>-0.25018764073054789</v>
      </c>
      <c r="Q17" s="14">
        <f>(K17-J17)*100/J17</f>
        <v>0.20483237187526127</v>
      </c>
      <c r="R17" s="13">
        <f>J17/T17</f>
        <v>126.85556714333693</v>
      </c>
      <c r="S17" s="12" t="s">
        <v>10</v>
      </c>
      <c r="T17" s="7">
        <v>565.73</v>
      </c>
    </row>
    <row r="18" spans="1:20" s="5" customFormat="1" ht="24.95" customHeight="1">
      <c r="A18" s="5" t="s">
        <v>9</v>
      </c>
      <c r="B18" s="19"/>
      <c r="C18" s="19"/>
      <c r="D18" s="18"/>
      <c r="E18" s="17">
        <v>88901</v>
      </c>
      <c r="F18" s="17">
        <v>88702</v>
      </c>
      <c r="G18" s="17">
        <v>87735</v>
      </c>
      <c r="H18" s="17">
        <v>86858</v>
      </c>
      <c r="I18" s="17">
        <v>86472</v>
      </c>
      <c r="J18" s="17">
        <v>86076</v>
      </c>
      <c r="K18" s="16">
        <v>86059</v>
      </c>
      <c r="L18" s="15">
        <f>(F18-E18)*100/E18</f>
        <v>-0.22384450118671331</v>
      </c>
      <c r="M18" s="14" t="e">
        <f>(#REF!-F18)*100/F18</f>
        <v>#REF!</v>
      </c>
      <c r="N18" s="14">
        <f>(H18-G18)*100/G18</f>
        <v>-0.99960107140821797</v>
      </c>
      <c r="O18" s="14">
        <f>(I18-H18)*100/H18</f>
        <v>-0.44440350917589627</v>
      </c>
      <c r="P18" s="14">
        <f>(J18-I18)*100/I18</f>
        <v>-0.45795170691090759</v>
      </c>
      <c r="Q18" s="14">
        <f>(K18-J18)*100/J18</f>
        <v>-1.9749988382359775E-2</v>
      </c>
      <c r="R18" s="13">
        <f>J18/T18</f>
        <v>146.84978247888768</v>
      </c>
      <c r="S18" s="12" t="s">
        <v>8</v>
      </c>
      <c r="T18" s="7">
        <v>586.15</v>
      </c>
    </row>
    <row r="19" spans="1:20" s="5" customFormat="1" ht="24.95" customHeight="1">
      <c r="A19" s="5" t="s">
        <v>7</v>
      </c>
      <c r="E19" s="17">
        <v>27374</v>
      </c>
      <c r="F19" s="17">
        <v>27105</v>
      </c>
      <c r="G19" s="17">
        <v>26936</v>
      </c>
      <c r="H19" s="17">
        <v>26888</v>
      </c>
      <c r="I19" s="17">
        <v>26718</v>
      </c>
      <c r="J19" s="17">
        <v>26611</v>
      </c>
      <c r="K19" s="16">
        <v>26607</v>
      </c>
      <c r="L19" s="15">
        <f>(F19-E19)*100/E19</f>
        <v>-0.98268429896982534</v>
      </c>
      <c r="M19" s="14" t="e">
        <f>(#REF!-F19)*100/F19</f>
        <v>#REF!</v>
      </c>
      <c r="N19" s="14">
        <f>(H19-G19)*100/G19</f>
        <v>-0.17820017820017819</v>
      </c>
      <c r="O19" s="14">
        <f>(I19-H19)*100/H19</f>
        <v>-0.63225230586135084</v>
      </c>
      <c r="P19" s="14">
        <f>(J19-I19)*100/I19</f>
        <v>-0.40047907777528258</v>
      </c>
      <c r="Q19" s="14">
        <f>(K19-J19)*100/J19</f>
        <v>-1.5031378001578295E-2</v>
      </c>
      <c r="R19" s="13">
        <f>J19/T19</f>
        <v>133.14154200230149</v>
      </c>
      <c r="S19" s="12" t="s">
        <v>6</v>
      </c>
      <c r="T19" s="7">
        <v>199.87</v>
      </c>
    </row>
    <row r="20" spans="1:20" s="5" customFormat="1" ht="24.95" customHeight="1">
      <c r="A20" s="5" t="s">
        <v>5</v>
      </c>
      <c r="E20" s="17">
        <v>50324</v>
      </c>
      <c r="F20" s="17">
        <v>50231</v>
      </c>
      <c r="G20" s="17">
        <v>49974</v>
      </c>
      <c r="H20" s="17">
        <v>49962</v>
      </c>
      <c r="I20" s="17">
        <v>50014</v>
      </c>
      <c r="J20" s="17">
        <v>50053</v>
      </c>
      <c r="K20" s="16">
        <v>50093</v>
      </c>
      <c r="L20" s="15">
        <f>(F20-E20)*100/E20</f>
        <v>-0.18480247993005325</v>
      </c>
      <c r="M20" s="14" t="e">
        <f>(#REF!-F20)*100/F20</f>
        <v>#REF!</v>
      </c>
      <c r="N20" s="14">
        <f>(H20-G20)*100/G20</f>
        <v>-2.4012486492976347E-2</v>
      </c>
      <c r="O20" s="14">
        <f>(I20-H20)*100/H20</f>
        <v>0.10407910011608823</v>
      </c>
      <c r="P20" s="14">
        <f>(J20-I20)*100/I20</f>
        <v>7.797816611348822E-2</v>
      </c>
      <c r="Q20" s="14">
        <f>(K20-J20)*100/J20</f>
        <v>7.9915289792819616E-2</v>
      </c>
      <c r="R20" s="13">
        <f>J20/T20</f>
        <v>87.823065990560252</v>
      </c>
      <c r="S20" s="12" t="s">
        <v>4</v>
      </c>
      <c r="T20" s="7">
        <v>569.92999999999995</v>
      </c>
    </row>
    <row r="21" spans="1:20" s="5" customFormat="1" ht="12" customHeight="1">
      <c r="A21" s="8"/>
      <c r="B21" s="8"/>
      <c r="C21" s="8"/>
      <c r="D21" s="8"/>
      <c r="E21" s="10"/>
      <c r="F21" s="9"/>
      <c r="G21" s="11"/>
      <c r="H21" s="11"/>
      <c r="I21" s="11"/>
      <c r="J21" s="11"/>
      <c r="K21" s="10"/>
      <c r="L21" s="11"/>
      <c r="M21" s="10"/>
      <c r="N21" s="9"/>
      <c r="O21" s="9"/>
      <c r="P21" s="9"/>
      <c r="Q21" s="10"/>
      <c r="R21" s="9"/>
      <c r="S21" s="8"/>
      <c r="T21" s="7"/>
    </row>
    <row r="22" spans="1:20" s="5" customFormat="1" ht="12" customHeight="1">
      <c r="T22" s="7"/>
    </row>
    <row r="23" spans="1:20">
      <c r="A23" s="5"/>
      <c r="B23" s="6" t="s">
        <v>3</v>
      </c>
      <c r="C23" s="5" t="s">
        <v>2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</row>
    <row r="24" spans="1:20">
      <c r="A24" s="4" t="s">
        <v>1</v>
      </c>
      <c r="B24" s="4"/>
      <c r="C24" s="3" t="s">
        <v>0</v>
      </c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</row>
  </sheetData>
  <mergeCells count="8">
    <mergeCell ref="S5:S9"/>
    <mergeCell ref="A11:D11"/>
    <mergeCell ref="A24:B24"/>
    <mergeCell ref="E6:K6"/>
    <mergeCell ref="L6:Q6"/>
    <mergeCell ref="A7:D7"/>
    <mergeCell ref="E5:K5"/>
    <mergeCell ref="L5:Q5"/>
  </mergeCells>
  <pageMargins left="0.39370078740157483" right="0.19685039370078741" top="0.59055118110236227" bottom="0.39370078740157483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Tab 1.1</vt:lpstr>
      <vt:lpstr>'Tab 1.1'!Print_Area</vt:lpstr>
    </vt:vector>
  </TitlesOfParts>
  <Company>PCOMPUTER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PCOMPUTER</dc:creator>
  <cp:lastModifiedBy>PCOMPUTER</cp:lastModifiedBy>
  <dcterms:created xsi:type="dcterms:W3CDTF">2013-09-07T02:49:34Z</dcterms:created>
  <dcterms:modified xsi:type="dcterms:W3CDTF">2013-09-07T02:52:03Z</dcterms:modified>
</cp:coreProperties>
</file>