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19.1น.177" sheetId="1" r:id="rId1"/>
    <sheet name="T-19.1p2น.178" sheetId="2" r:id="rId2"/>
  </sheets>
  <definedNames>
    <definedName name="_xlnm.Print_Area" localSheetId="0">'T-19.1น.177'!$A$1:$W$31</definedName>
  </definedNames>
  <calcPr calcId="145621"/>
</workbook>
</file>

<file path=xl/calcChain.xml><?xml version="1.0" encoding="utf-8"?>
<calcChain xmlns="http://schemas.openxmlformats.org/spreadsheetml/2006/main">
  <c r="Q28" i="2" l="1"/>
  <c r="N28" i="2"/>
  <c r="K28" i="2"/>
  <c r="Q27" i="2"/>
  <c r="N27" i="2"/>
  <c r="K27" i="2"/>
  <c r="Q26" i="2"/>
  <c r="N26" i="2"/>
  <c r="K26" i="2"/>
  <c r="Q25" i="2"/>
  <c r="N25" i="2"/>
  <c r="K25" i="2"/>
  <c r="Q23" i="2"/>
  <c r="N23" i="2"/>
  <c r="K23" i="2"/>
  <c r="Q22" i="2"/>
  <c r="N22" i="2"/>
  <c r="K22" i="2"/>
  <c r="Q21" i="2"/>
  <c r="N21" i="2"/>
  <c r="K21" i="2"/>
  <c r="Q20" i="2"/>
  <c r="N20" i="2"/>
  <c r="K20" i="2"/>
  <c r="Q19" i="2"/>
  <c r="N19" i="2"/>
  <c r="K19" i="2"/>
  <c r="Q17" i="2"/>
  <c r="N17" i="2"/>
  <c r="K17" i="2"/>
  <c r="Q16" i="2"/>
  <c r="N16" i="2"/>
  <c r="K16" i="2"/>
  <c r="Q14" i="2"/>
  <c r="N14" i="2"/>
  <c r="K14" i="2"/>
  <c r="Q13" i="2"/>
  <c r="N13" i="2"/>
  <c r="K13" i="2"/>
  <c r="Q12" i="2"/>
  <c r="N12" i="2"/>
  <c r="K12" i="2"/>
  <c r="Q10" i="2"/>
  <c r="N10" i="2"/>
  <c r="K10" i="2"/>
  <c r="Q29" i="1"/>
  <c r="N29" i="1"/>
  <c r="K29" i="1"/>
  <c r="Q28" i="1"/>
  <c r="N28" i="1"/>
  <c r="K28" i="1"/>
  <c r="Q27" i="1"/>
  <c r="N27" i="1"/>
  <c r="K27" i="1"/>
  <c r="Q26" i="1"/>
  <c r="N26" i="1"/>
  <c r="K26" i="1"/>
  <c r="Q25" i="1"/>
  <c r="N25" i="1"/>
  <c r="K25" i="1"/>
  <c r="Q24" i="1"/>
  <c r="N24" i="1"/>
  <c r="K24" i="1"/>
  <c r="Q23" i="1"/>
  <c r="N23" i="1"/>
  <c r="K23" i="1"/>
  <c r="Q22" i="1"/>
  <c r="N22" i="1"/>
  <c r="K22" i="1"/>
  <c r="Q21" i="1"/>
  <c r="N21" i="1"/>
  <c r="K21" i="1"/>
  <c r="Q20" i="1"/>
  <c r="N20" i="1"/>
  <c r="K20" i="1"/>
  <c r="Q19" i="1"/>
  <c r="N19" i="1"/>
  <c r="K19" i="1"/>
  <c r="Q17" i="1"/>
  <c r="N17" i="1"/>
  <c r="K17" i="1"/>
  <c r="Q16" i="1"/>
  <c r="N16" i="1"/>
  <c r="K16" i="1"/>
  <c r="Q15" i="1"/>
  <c r="N15" i="1"/>
  <c r="K15" i="1"/>
  <c r="Q14" i="1"/>
  <c r="N14" i="1"/>
  <c r="K14" i="1"/>
  <c r="Q13" i="1"/>
  <c r="N13" i="1"/>
  <c r="K13" i="1"/>
  <c r="Q12" i="1"/>
  <c r="N12" i="1"/>
  <c r="K12" i="1"/>
  <c r="Q11" i="1"/>
  <c r="N11" i="1"/>
  <c r="K11" i="1"/>
  <c r="P9" i="1"/>
  <c r="M9" i="1"/>
  <c r="J9" i="1"/>
  <c r="K9" i="1" s="1"/>
  <c r="H9" i="1"/>
  <c r="F9" i="1"/>
  <c r="N9" i="1" l="1"/>
  <c r="Q9" i="1"/>
</calcChain>
</file>

<file path=xl/sharedStrings.xml><?xml version="1.0" encoding="utf-8"?>
<sst xmlns="http://schemas.openxmlformats.org/spreadsheetml/2006/main" count="169" uniqueCount="102">
  <si>
    <t>ตาราง</t>
  </si>
  <si>
    <t>Table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</si>
  <si>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</si>
  <si>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ปริมาณน้ำที่นำไปใช้งานได้  Effective storage capacity</t>
  </si>
  <si>
    <t>ภาค/อ่างเก็บน้ำ/เขื่อน</t>
  </si>
  <si>
    <t>ความจุทั้งหมด</t>
  </si>
  <si>
    <t xml:space="preserve">ความจุใช้งานได้ </t>
  </si>
  <si>
    <t>2554 (2011)</t>
  </si>
  <si>
    <t>2555 (2012)</t>
  </si>
  <si>
    <t>2556 (2013)</t>
  </si>
  <si>
    <t>Region/Reservoirs/Dam</t>
  </si>
  <si>
    <t>Total storage</t>
  </si>
  <si>
    <t>Active storage</t>
  </si>
  <si>
    <t>ปริมาณ</t>
  </si>
  <si>
    <t>ร้อยละ</t>
  </si>
  <si>
    <t>capacity</t>
  </si>
  <si>
    <t>Quantity</t>
  </si>
  <si>
    <t>Percent</t>
  </si>
  <si>
    <t xml:space="preserve">       ทั่วราชอาณาจักร</t>
  </si>
  <si>
    <t>.</t>
  </si>
  <si>
    <t>Whole Kingdom</t>
  </si>
  <si>
    <t>ภาคเหนือ (Northern Region)</t>
  </si>
  <si>
    <t>ภูมิพล</t>
  </si>
  <si>
    <t>Bhumibol</t>
  </si>
  <si>
    <t>สิริกิติ์</t>
  </si>
  <si>
    <t>Sirikit</t>
  </si>
  <si>
    <t>แม่งัดสมบูรณ์ชล</t>
  </si>
  <si>
    <t>Mae Ngat</t>
  </si>
  <si>
    <t>แม่กวงอุดมธารา</t>
  </si>
  <si>
    <t>Mae Kuang</t>
  </si>
  <si>
    <t>กิ่วลม</t>
  </si>
  <si>
    <t>Kiu Lom</t>
  </si>
  <si>
    <t>กิ่วคอหมา</t>
  </si>
  <si>
    <t>Kiu Kor Mar</t>
  </si>
  <si>
    <t>แควน้อยบำรุงแดน</t>
  </si>
  <si>
    <t>Kwae Noi Bamrungdan</t>
  </si>
  <si>
    <t>ภาคตะวันออกเฉียงเหนือ (Northeastern Region)</t>
  </si>
  <si>
    <t>ห้วยหลวง</t>
  </si>
  <si>
    <t>Huai Luang</t>
  </si>
  <si>
    <t>น้ำอุน</t>
  </si>
  <si>
    <t>Nam Un</t>
  </si>
  <si>
    <t>น้ำพุง</t>
  </si>
  <si>
    <t>Nam Pung</t>
  </si>
  <si>
    <t>จุฬาภรณ์</t>
  </si>
  <si>
    <t>Chulabhon</t>
  </si>
  <si>
    <t>อุบลรัตน์</t>
  </si>
  <si>
    <t>Ubol Ratana</t>
  </si>
  <si>
    <t>ลำปาว</t>
  </si>
  <si>
    <t>Lam Pao</t>
  </si>
  <si>
    <t>ลำตะคอง</t>
  </si>
  <si>
    <t>Lam Takhong</t>
  </si>
  <si>
    <t>ลำพระเพลิง</t>
  </si>
  <si>
    <t>Lam Phra Phloeng</t>
  </si>
  <si>
    <t>มูลบน</t>
  </si>
  <si>
    <t>Upper Muun</t>
  </si>
  <si>
    <t>ลำแซะ</t>
  </si>
  <si>
    <t>Lam Sae</t>
  </si>
  <si>
    <t>ลำนางรอง</t>
  </si>
  <si>
    <t>Lam Nang Rong</t>
  </si>
  <si>
    <t xml:space="preserve">ความจุทั้งหมด </t>
  </si>
  <si>
    <t>ความจุใช้งานได้</t>
  </si>
  <si>
    <t>สิรินธร</t>
  </si>
  <si>
    <t>Sirindhorn</t>
  </si>
  <si>
    <t>ภาคกลาง (Central Region)</t>
  </si>
  <si>
    <t>ป่าสักชลสิทธิ์</t>
  </si>
  <si>
    <t>Pasak Chonlasittha</t>
  </si>
  <si>
    <t>ทับเสลา</t>
  </si>
  <si>
    <t>Thap Salao</t>
  </si>
  <si>
    <t>กระเสียว</t>
  </si>
  <si>
    <t>Krasieo</t>
  </si>
  <si>
    <t>ภาคตะวันตก ( Western Region)</t>
  </si>
  <si>
    <t>ศรีนครินทร์</t>
  </si>
  <si>
    <t>Srinagarindra</t>
  </si>
  <si>
    <t>วชิราลงกรณ์ (เขาแหลม)</t>
  </si>
  <si>
    <t>Khao Laem</t>
  </si>
  <si>
    <t>ภาคตะวันออก ( Eastern Region)</t>
  </si>
  <si>
    <t>ขุนด่านปราการชล</t>
  </si>
  <si>
    <t>Khundanprakanchon</t>
  </si>
  <si>
    <t>คลองสียัด</t>
  </si>
  <si>
    <t>Klong Sri Yat</t>
  </si>
  <si>
    <t>บางพระ</t>
  </si>
  <si>
    <t>Bang Phra</t>
  </si>
  <si>
    <t>หนองปลาไหล</t>
  </si>
  <si>
    <t>Nongphalai</t>
  </si>
  <si>
    <t>ประแสร์</t>
  </si>
  <si>
    <t>Pra Sae</t>
  </si>
  <si>
    <t>ภาคใต้ (Southern Region)</t>
  </si>
  <si>
    <t>แก่งกระจาน</t>
  </si>
  <si>
    <t>Kaeng Krachan</t>
  </si>
  <si>
    <t>ปราณบุรี</t>
  </si>
  <si>
    <t>Pran Buri</t>
  </si>
  <si>
    <t>รัชชประภา</t>
  </si>
  <si>
    <t>Rajjaprabha</t>
  </si>
  <si>
    <t>บางลาง</t>
  </si>
  <si>
    <t>Bang Lang</t>
  </si>
  <si>
    <t xml:space="preserve">    ที่มา:   กรมชลประทาน กระทรวงเกษตรและสหกรณ์</t>
  </si>
  <si>
    <t>Source:  The Royal Irrigation Department, Ministry of Agriculture and Cooperatives</t>
  </si>
  <si>
    <t>ปริมาณน้ำที่นำไปใช้งานได้จากอ่างเก็บน้ำขนาดใหญ่ จำแนกเป็นรายภาค และเขื่อน ณ วันที่ 1 มกราคม พ.ศ. 2554 - 2556 (ต่อ) :จังหวัดเพชรบูรณ์</t>
  </si>
  <si>
    <r>
      <t>The Effective Storage Capacity from Reservoirs by Region and Dam as of 1</t>
    </r>
    <r>
      <rPr>
        <b/>
        <vertAlign val="superscript"/>
        <sz val="14"/>
        <color indexed="8"/>
        <rFont val="TH SarabunPSK"/>
        <family val="2"/>
      </rPr>
      <t xml:space="preserve">st </t>
    </r>
    <r>
      <rPr>
        <b/>
        <sz val="14"/>
        <color indexed="8"/>
        <rFont val="TH SarabunPSK"/>
        <family val="2"/>
      </rPr>
      <t>January: 2011 - 2013 (Contd.)  : Phetchabun Province</t>
    </r>
  </si>
  <si>
    <r>
      <t>The Effective Storage Capacity from Reservoirs by Region and Dam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 : 2011 - 2013  : Phetchabun Province</t>
    </r>
  </si>
  <si>
    <t>รายงานสถิติจังหวัด พ.ศ.2556 PROVINCIAL STATISTICAL REPORT : 2013 : สำนักงานสถิติจังหวัดเพชรบูรณ์  Phetchabun Provincial Statistical Office</t>
  </si>
  <si>
    <t>ปริมาณน้ำที่นำไปใช้งานได้จากอ่างเก็บน้ำขนาดใหญ่ จำแนกเป็นรายภาค และเขื่อน ณ วันที่ 1 มกราคม พ.ศ. 2554 - 2556  :จังหวัดเพชรบูรณ์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</si>
</sst>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#,##0\ \ \ \ "/>
    <numFmt numFmtId="191" formatCode="#,##0.0"/>
  </numFmts>
  <fonts count="18" x14ac:knownFonts="1">
    <font>
      <sz val="14"/>
      <name val="Cordia New"/>
      <charset val="222"/>
    </font>
    <font>
      <sz val="14"/>
      <name val="CordiaUPC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sz val="14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2"/>
      <name val="TH SarabunPSK"/>
      <family val="2"/>
    </font>
    <font>
      <sz val="13"/>
      <color indexed="8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</cellStyleXfs>
  <cellXfs count="166">
    <xf numFmtId="0" fontId="0" fillId="0" borderId="0" xfId="0"/>
    <xf numFmtId="0" fontId="2" fillId="0" borderId="0" xfId="1" applyFont="1" applyFill="1"/>
    <xf numFmtId="0" fontId="3" fillId="0" borderId="0" xfId="1" applyFont="1" applyFill="1" applyAlignment="1"/>
    <xf numFmtId="187" fontId="3" fillId="0" borderId="0" xfId="1" applyNumberFormat="1" applyFont="1" applyFill="1" applyAlignment="1">
      <alignment horizontal="center"/>
    </xf>
    <xf numFmtId="0" fontId="3" fillId="0" borderId="0" xfId="1" applyFont="1" applyFill="1"/>
    <xf numFmtId="0" fontId="4" fillId="0" borderId="0" xfId="1" applyFont="1" applyFill="1"/>
    <xf numFmtId="188" fontId="5" fillId="0" borderId="0" xfId="2" applyNumberFormat="1" applyFont="1" applyFill="1" applyAlignment="1">
      <alignment horizontal="center"/>
    </xf>
    <xf numFmtId="187" fontId="6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left"/>
    </xf>
    <xf numFmtId="0" fontId="4" fillId="0" borderId="0" xfId="1" applyFont="1" applyFill="1" applyBorder="1"/>
    <xf numFmtId="0" fontId="2" fillId="0" borderId="0" xfId="1" applyFont="1" applyFill="1" applyBorder="1"/>
    <xf numFmtId="0" fontId="2" fillId="0" borderId="0" xfId="1" applyFont="1" applyFill="1" applyBorder="1" applyAlignment="1">
      <alignment horizontal="right"/>
    </xf>
    <xf numFmtId="0" fontId="7" fillId="0" borderId="0" xfId="1" applyFont="1" applyFill="1"/>
    <xf numFmtId="0" fontId="8" fillId="0" borderId="0" xfId="0" applyFont="1" applyFill="1"/>
    <xf numFmtId="0" fontId="6" fillId="0" borderId="0" xfId="1" applyFont="1" applyFill="1" applyAlignment="1">
      <alignment vertical="center"/>
    </xf>
    <xf numFmtId="188" fontId="5" fillId="0" borderId="0" xfId="2" applyNumberFormat="1" applyFont="1" applyFill="1" applyAlignment="1">
      <alignment vertical="center"/>
    </xf>
    <xf numFmtId="187" fontId="6" fillId="0" borderId="0" xfId="1" applyNumberFormat="1" applyFont="1" applyFill="1" applyAlignment="1">
      <alignment vertical="center"/>
    </xf>
    <xf numFmtId="188" fontId="5" fillId="0" borderId="0" xfId="2" applyNumberFormat="1" applyFont="1" applyFill="1" applyAlignment="1">
      <alignment horizontal="center" vertical="center"/>
    </xf>
    <xf numFmtId="187" fontId="6" fillId="0" borderId="0" xfId="1" applyNumberFormat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7" fillId="0" borderId="0" xfId="1" applyFont="1" applyFill="1" applyBorder="1"/>
    <xf numFmtId="0" fontId="7" fillId="0" borderId="0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0" fontId="12" fillId="0" borderId="1" xfId="1" applyFont="1" applyFill="1" applyBorder="1"/>
    <xf numFmtId="0" fontId="12" fillId="0" borderId="1" xfId="1" applyFont="1" applyFill="1" applyBorder="1" applyAlignment="1"/>
    <xf numFmtId="188" fontId="10" fillId="0" borderId="1" xfId="2" applyNumberFormat="1" applyFont="1" applyFill="1" applyBorder="1"/>
    <xf numFmtId="0" fontId="11" fillId="0" borderId="1" xfId="1" applyFont="1" applyFill="1" applyBorder="1"/>
    <xf numFmtId="0" fontId="11" fillId="0" borderId="1" xfId="1" applyFont="1" applyFill="1" applyBorder="1" applyAlignment="1">
      <alignment horizontal="left"/>
    </xf>
    <xf numFmtId="0" fontId="11" fillId="0" borderId="0" xfId="1" applyFont="1" applyFill="1" applyBorder="1"/>
    <xf numFmtId="0" fontId="12" fillId="0" borderId="0" xfId="1" applyFont="1" applyFill="1" applyBorder="1"/>
    <xf numFmtId="0" fontId="12" fillId="0" borderId="0" xfId="1" applyFont="1" applyFill="1" applyBorder="1" applyAlignment="1">
      <alignment horizontal="right"/>
    </xf>
    <xf numFmtId="0" fontId="2" fillId="0" borderId="2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189" fontId="10" fillId="0" borderId="0" xfId="2" applyNumberFormat="1" applyFont="1" applyFill="1" applyBorder="1" applyAlignment="1">
      <alignment vertical="center"/>
    </xf>
    <xf numFmtId="188" fontId="10" fillId="0" borderId="0" xfId="2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188" fontId="10" fillId="0" borderId="0" xfId="2" quotePrefix="1" applyNumberFormat="1" applyFont="1" applyFill="1" applyBorder="1" applyAlignment="1">
      <alignment horizontal="right" vertical="center"/>
    </xf>
    <xf numFmtId="188" fontId="2" fillId="0" borderId="0" xfId="2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188" fontId="2" fillId="0" borderId="1" xfId="2" applyNumberFormat="1" applyFont="1" applyFill="1" applyBorder="1" applyAlignment="1">
      <alignment horizontal="center" vertical="center"/>
    </xf>
    <xf numFmtId="3" fontId="2" fillId="0" borderId="0" xfId="2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3" fontId="2" fillId="0" borderId="0" xfId="2" quotePrefix="1" applyNumberFormat="1" applyFont="1" applyFill="1" applyBorder="1" applyAlignment="1">
      <alignment horizontal="right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189" fontId="4" fillId="0" borderId="8" xfId="2" applyNumberFormat="1" applyFont="1" applyFill="1" applyBorder="1" applyAlignment="1">
      <alignment horizontal="center" vertical="center"/>
    </xf>
    <xf numFmtId="189" fontId="4" fillId="0" borderId="9" xfId="2" applyNumberFormat="1" applyFont="1" applyFill="1" applyBorder="1" applyAlignment="1">
      <alignment horizontal="center" vertical="center"/>
    </xf>
    <xf numFmtId="190" fontId="4" fillId="0" borderId="0" xfId="2" applyNumberFormat="1" applyFont="1" applyFill="1" applyBorder="1" applyAlignment="1">
      <alignment horizontal="right" vertical="center"/>
    </xf>
    <xf numFmtId="188" fontId="4" fillId="0" borderId="8" xfId="2" applyNumberFormat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vertical="center"/>
    </xf>
    <xf numFmtId="188" fontId="4" fillId="0" borderId="9" xfId="2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89" fontId="5" fillId="0" borderId="0" xfId="2" applyNumberFormat="1" applyFont="1" applyFill="1" applyBorder="1" applyAlignment="1">
      <alignment vertical="center"/>
    </xf>
    <xf numFmtId="3" fontId="5" fillId="0" borderId="0" xfId="2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3" fontId="5" fillId="0" borderId="0" xfId="2" quotePrefix="1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189" fontId="10" fillId="0" borderId="0" xfId="2" applyNumberFormat="1" applyFont="1" applyFill="1" applyBorder="1" applyAlignment="1"/>
    <xf numFmtId="3" fontId="15" fillId="0" borderId="0" xfId="2" applyNumberFormat="1" applyFont="1" applyFill="1" applyBorder="1" applyAlignment="1">
      <alignment horizontal="right" vertical="center"/>
    </xf>
    <xf numFmtId="190" fontId="15" fillId="0" borderId="0" xfId="2" applyNumberFormat="1" applyFont="1" applyFill="1" applyBorder="1" applyAlignment="1">
      <alignment horizontal="right"/>
    </xf>
    <xf numFmtId="0" fontId="11" fillId="0" borderId="0" xfId="1" applyFont="1" applyFill="1" applyBorder="1" applyAlignment="1"/>
    <xf numFmtId="0" fontId="7" fillId="0" borderId="0" xfId="1" applyFont="1" applyFill="1" applyBorder="1" applyAlignment="1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189" fontId="2" fillId="0" borderId="0" xfId="1" applyNumberFormat="1" applyFont="1" applyFill="1" applyBorder="1" applyAlignment="1">
      <alignment horizontal="center" vertical="center"/>
    </xf>
    <xf numFmtId="189" fontId="15" fillId="0" borderId="8" xfId="2" applyNumberFormat="1" applyFont="1" applyFill="1" applyBorder="1" applyAlignment="1">
      <alignment horizontal="center" vertical="center"/>
    </xf>
    <xf numFmtId="189" fontId="15" fillId="0" borderId="9" xfId="2" applyNumberFormat="1" applyFont="1" applyFill="1" applyBorder="1" applyAlignment="1">
      <alignment horizontal="center" vertical="center"/>
    </xf>
    <xf numFmtId="189" fontId="15" fillId="0" borderId="0" xfId="2" applyNumberFormat="1" applyFont="1" applyFill="1" applyBorder="1" applyAlignment="1">
      <alignment horizontal="center" vertical="center"/>
    </xf>
    <xf numFmtId="190" fontId="15" fillId="0" borderId="12" xfId="2" applyNumberFormat="1" applyFont="1" applyFill="1" applyBorder="1" applyAlignment="1">
      <alignment horizontal="right" vertical="center"/>
    </xf>
    <xf numFmtId="188" fontId="15" fillId="0" borderId="0" xfId="2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188" fontId="15" fillId="0" borderId="8" xfId="2" applyNumberFormat="1" applyFont="1" applyFill="1" applyBorder="1" applyAlignment="1">
      <alignment horizontal="center" vertical="center"/>
    </xf>
    <xf numFmtId="188" fontId="2" fillId="0" borderId="9" xfId="2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right" vertical="center"/>
    </xf>
    <xf numFmtId="3" fontId="10" fillId="0" borderId="0" xfId="2" quotePrefix="1" applyNumberFormat="1" applyFont="1" applyFill="1" applyBorder="1" applyAlignment="1">
      <alignment horizontal="right" vertical="center"/>
    </xf>
    <xf numFmtId="3" fontId="10" fillId="0" borderId="0" xfId="2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/>
    <xf numFmtId="0" fontId="11" fillId="0" borderId="0" xfId="1" applyFont="1" applyFill="1" applyBorder="1" applyAlignment="1">
      <alignment horizontal="center"/>
    </xf>
    <xf numFmtId="3" fontId="10" fillId="0" borderId="0" xfId="2" quotePrefix="1" applyNumberFormat="1" applyFont="1" applyFill="1" applyBorder="1" applyAlignment="1">
      <alignment horizontal="right"/>
    </xf>
    <xf numFmtId="3" fontId="10" fillId="0" borderId="0" xfId="1" applyNumberFormat="1" applyFont="1" applyFill="1" applyBorder="1" applyAlignment="1">
      <alignment horizontal="right"/>
    </xf>
    <xf numFmtId="3" fontId="10" fillId="0" borderId="0" xfId="2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0" fontId="15" fillId="0" borderId="0" xfId="2" applyNumberFormat="1" applyFont="1" applyFill="1" applyBorder="1" applyAlignment="1">
      <alignment horizontal="right" vertical="center"/>
    </xf>
    <xf numFmtId="0" fontId="2" fillId="0" borderId="0" xfId="1" applyFont="1" applyFill="1" applyAlignment="1"/>
    <xf numFmtId="188" fontId="10" fillId="0" borderId="0" xfId="2" applyNumberFormat="1" applyFont="1" applyFill="1"/>
    <xf numFmtId="188" fontId="2" fillId="0" borderId="0" xfId="2" applyNumberFormat="1" applyFont="1" applyFill="1"/>
    <xf numFmtId="0" fontId="11" fillId="0" borderId="0" xfId="1" applyFont="1" applyFill="1"/>
    <xf numFmtId="0" fontId="11" fillId="0" borderId="0" xfId="1" applyFont="1" applyFill="1" applyAlignment="1">
      <alignment horizontal="left"/>
    </xf>
    <xf numFmtId="0" fontId="12" fillId="0" borderId="0" xfId="1" applyFont="1" applyFill="1"/>
    <xf numFmtId="0" fontId="12" fillId="0" borderId="0" xfId="1" applyFont="1" applyFill="1" applyAlignment="1"/>
    <xf numFmtId="188" fontId="12" fillId="0" borderId="0" xfId="2" applyNumberFormat="1" applyFont="1" applyFill="1"/>
    <xf numFmtId="188" fontId="3" fillId="0" borderId="0" xfId="2" applyNumberFormat="1" applyFont="1" applyFill="1" applyAlignment="1">
      <alignment horizontal="center"/>
    </xf>
    <xf numFmtId="0" fontId="3" fillId="0" borderId="0" xfId="1" applyFont="1" applyFill="1" applyAlignment="1">
      <alignment horizontal="left"/>
    </xf>
    <xf numFmtId="188" fontId="10" fillId="0" borderId="0" xfId="2" applyNumberFormat="1" applyFont="1" applyFill="1" applyBorder="1" applyAlignment="1">
      <alignment vertical="center"/>
    </xf>
    <xf numFmtId="188" fontId="10" fillId="0" borderId="0" xfId="2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188" fontId="10" fillId="0" borderId="0" xfId="2" quotePrefix="1" applyNumberFormat="1" applyFont="1" applyFill="1" applyBorder="1" applyAlignment="1">
      <alignment horizontal="center" vertical="center"/>
    </xf>
    <xf numFmtId="188" fontId="10" fillId="0" borderId="0" xfId="2" applyNumberFormat="1" applyFont="1" applyFill="1" applyBorder="1" applyAlignment="1"/>
    <xf numFmtId="0" fontId="10" fillId="0" borderId="0" xfId="1" applyFont="1" applyFill="1" applyBorder="1" applyAlignment="1"/>
    <xf numFmtId="188" fontId="10" fillId="0" borderId="0" xfId="2" quotePrefix="1" applyNumberFormat="1" applyFont="1" applyFill="1" applyBorder="1" applyAlignment="1">
      <alignment horizontal="center"/>
    </xf>
    <xf numFmtId="0" fontId="15" fillId="0" borderId="0" xfId="1" applyFont="1" applyFill="1" applyBorder="1" applyAlignment="1">
      <alignment vertical="center"/>
    </xf>
    <xf numFmtId="189" fontId="2" fillId="0" borderId="0" xfId="1" applyNumberFormat="1" applyFont="1" applyFill="1" applyBorder="1"/>
    <xf numFmtId="189" fontId="15" fillId="0" borderId="8" xfId="2" applyNumberFormat="1" applyFont="1" applyFill="1" applyBorder="1"/>
    <xf numFmtId="189" fontId="15" fillId="0" borderId="9" xfId="2" applyNumberFormat="1" applyFont="1" applyFill="1" applyBorder="1"/>
    <xf numFmtId="189" fontId="15" fillId="0" borderId="0" xfId="2" applyNumberFormat="1" applyFont="1" applyFill="1" applyBorder="1"/>
    <xf numFmtId="188" fontId="2" fillId="0" borderId="0" xfId="2" applyNumberFormat="1" applyFont="1" applyFill="1" applyBorder="1"/>
    <xf numFmtId="188" fontId="2" fillId="0" borderId="9" xfId="2" applyNumberFormat="1" applyFont="1" applyFill="1" applyBorder="1"/>
    <xf numFmtId="0" fontId="10" fillId="0" borderId="0" xfId="1" applyFont="1" applyFill="1" applyBorder="1"/>
    <xf numFmtId="0" fontId="2" fillId="0" borderId="0" xfId="1" applyFont="1" applyFill="1" applyBorder="1" applyAlignment="1">
      <alignment horizontal="left"/>
    </xf>
    <xf numFmtId="191" fontId="10" fillId="0" borderId="0" xfId="1" applyNumberFormat="1" applyFont="1" applyFill="1" applyBorder="1"/>
    <xf numFmtId="189" fontId="15" fillId="0" borderId="9" xfId="1" applyNumberFormat="1" applyFont="1" applyFill="1" applyBorder="1" applyAlignment="1">
      <alignment vertical="center"/>
    </xf>
    <xf numFmtId="188" fontId="2" fillId="0" borderId="8" xfId="2" applyNumberFormat="1" applyFont="1" applyFill="1" applyBorder="1" applyAlignment="1">
      <alignment horizontal="center" vertical="center"/>
    </xf>
    <xf numFmtId="189" fontId="15" fillId="0" borderId="10" xfId="2" applyNumberFormat="1" applyFont="1" applyFill="1" applyBorder="1" applyAlignment="1">
      <alignment horizontal="center" vertical="center"/>
    </xf>
    <xf numFmtId="189" fontId="15" fillId="0" borderId="11" xfId="1" applyNumberFormat="1" applyFont="1" applyFill="1" applyBorder="1" applyAlignment="1">
      <alignment vertical="center"/>
    </xf>
    <xf numFmtId="190" fontId="15" fillId="0" borderId="13" xfId="2" applyNumberFormat="1" applyFont="1" applyFill="1" applyBorder="1" applyAlignment="1">
      <alignment horizontal="right" vertical="center"/>
    </xf>
    <xf numFmtId="188" fontId="2" fillId="0" borderId="11" xfId="2" applyNumberFormat="1" applyFont="1" applyFill="1" applyBorder="1" applyAlignment="1">
      <alignment horizontal="center" vertical="center"/>
    </xf>
    <xf numFmtId="188" fontId="2" fillId="0" borderId="10" xfId="2" applyNumberFormat="1" applyFont="1" applyFill="1" applyBorder="1" applyAlignment="1">
      <alignment horizontal="center" vertical="center"/>
    </xf>
    <xf numFmtId="0" fontId="10" fillId="0" borderId="2" xfId="1" applyFont="1" applyFill="1" applyBorder="1"/>
    <xf numFmtId="0" fontId="10" fillId="0" borderId="2" xfId="1" applyFont="1" applyFill="1" applyBorder="1" applyAlignment="1"/>
    <xf numFmtId="188" fontId="10" fillId="0" borderId="2" xfId="2" applyNumberFormat="1" applyFont="1" applyFill="1" applyBorder="1"/>
    <xf numFmtId="0" fontId="11" fillId="0" borderId="0" xfId="1" applyFont="1" applyFill="1" applyBorder="1" applyAlignment="1">
      <alignment horizontal="left"/>
    </xf>
    <xf numFmtId="188" fontId="7" fillId="0" borderId="0" xfId="2" applyNumberFormat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11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188" fontId="10" fillId="0" borderId="0" xfId="2" applyNumberFormat="1" applyFont="1" applyFill="1" applyAlignment="1">
      <alignment vertical="center"/>
    </xf>
    <xf numFmtId="188" fontId="7" fillId="0" borderId="0" xfId="2" applyNumberFormat="1" applyFont="1" applyFill="1" applyAlignment="1">
      <alignment vertical="center"/>
    </xf>
    <xf numFmtId="0" fontId="16" fillId="0" borderId="0" xfId="1" applyFont="1" applyFill="1" applyAlignment="1">
      <alignment vertical="center"/>
    </xf>
    <xf numFmtId="0" fontId="10" fillId="0" borderId="0" xfId="1" applyFont="1" applyFill="1"/>
    <xf numFmtId="0" fontId="10" fillId="0" borderId="0" xfId="1" applyFont="1" applyFill="1" applyAlignment="1"/>
    <xf numFmtId="0" fontId="16" fillId="0" borderId="0" xfId="1" applyFont="1" applyFill="1"/>
    <xf numFmtId="0" fontId="4" fillId="0" borderId="0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6" xfId="1" quotePrefix="1" applyFont="1" applyFill="1" applyBorder="1" applyAlignment="1">
      <alignment horizontal="center" vertical="center"/>
    </xf>
    <xf numFmtId="0" fontId="2" fillId="0" borderId="5" xfId="1" quotePrefix="1" applyFont="1" applyFill="1" applyBorder="1" applyAlignment="1">
      <alignment horizontal="center" vertical="center"/>
    </xf>
  </cellXfs>
  <cellStyles count="4">
    <cellStyle name="Comma 2" xfId="2"/>
    <cellStyle name="Normal" xfId="0" builtinId="0"/>
    <cellStyle name="Normal 2" xfId="1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605338" y="-4605338"/>
          <a:ext cx="0" cy="9210675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9525</xdr:colOff>
      <xdr:row>0</xdr:row>
      <xdr:rowOff>28575</xdr:rowOff>
    </xdr:from>
    <xdr:to>
      <xdr:col>23</xdr:col>
      <xdr:colOff>104775</xdr:colOff>
      <xdr:row>31</xdr:row>
      <xdr:rowOff>104775</xdr:rowOff>
    </xdr:to>
    <xdr:grpSp>
      <xdr:nvGrpSpPr>
        <xdr:cNvPr id="5" name="Group 43"/>
        <xdr:cNvGrpSpPr>
          <a:grpSpLocks/>
        </xdr:cNvGrpSpPr>
      </xdr:nvGrpSpPr>
      <xdr:grpSpPr bwMode="auto">
        <a:xfrm>
          <a:off x="9486900" y="28575"/>
          <a:ext cx="523875" cy="7096125"/>
          <a:chOff x="984" y="3"/>
          <a:chExt cx="55" cy="696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177</a:t>
            </a: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85725</xdr:rowOff>
    </xdr:from>
    <xdr:to>
      <xdr:col>22</xdr:col>
      <xdr:colOff>257175</xdr:colOff>
      <xdr:row>31</xdr:row>
      <xdr:rowOff>85725</xdr:rowOff>
    </xdr:to>
    <xdr:grpSp>
      <xdr:nvGrpSpPr>
        <xdr:cNvPr id="2" name="Group 444"/>
        <xdr:cNvGrpSpPr>
          <a:grpSpLocks/>
        </xdr:cNvGrpSpPr>
      </xdr:nvGrpSpPr>
      <xdr:grpSpPr bwMode="auto">
        <a:xfrm>
          <a:off x="9477375" y="85725"/>
          <a:ext cx="409575" cy="64484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43"/>
  <sheetViews>
    <sheetView showGridLines="0" tabSelected="1" topLeftCell="A16" workbookViewId="0">
      <selection activeCell="B31" sqref="B31"/>
    </sheetView>
  </sheetViews>
  <sheetFormatPr defaultRowHeight="21.75" x14ac:dyDescent="0.5"/>
  <cols>
    <col min="1" max="1" width="1.7109375" style="108" customWidth="1"/>
    <col min="2" max="2" width="5.5703125" style="109" customWidth="1"/>
    <col min="3" max="3" width="4.7109375" style="108" customWidth="1"/>
    <col min="4" max="4" width="10.28515625" style="108" customWidth="1"/>
    <col min="5" max="5" width="1.140625" style="108" customWidth="1"/>
    <col min="6" max="6" width="13.7109375" style="108" customWidth="1"/>
    <col min="7" max="7" width="1.7109375" style="108" customWidth="1"/>
    <col min="8" max="8" width="13.7109375" style="108" customWidth="1"/>
    <col min="9" max="9" width="2.28515625" style="108" customWidth="1"/>
    <col min="10" max="10" width="12.85546875" style="104" customWidth="1"/>
    <col min="11" max="11" width="6.85546875" style="104" customWidth="1"/>
    <col min="12" max="12" width="1.7109375" style="108" customWidth="1"/>
    <col min="13" max="13" width="12.85546875" style="104" customWidth="1"/>
    <col min="14" max="14" width="7.85546875" style="104" customWidth="1"/>
    <col min="15" max="15" width="1.7109375" style="108" customWidth="1"/>
    <col min="16" max="16" width="12.85546875" style="104" customWidth="1"/>
    <col min="17" max="17" width="7.7109375" style="104" customWidth="1"/>
    <col min="18" max="18" width="1.7109375" style="108" customWidth="1"/>
    <col min="19" max="19" width="3.28515625" style="108" customWidth="1"/>
    <col min="20" max="20" width="1.7109375" style="106" customWidth="1"/>
    <col min="21" max="21" width="16.140625" style="107" customWidth="1"/>
    <col min="22" max="22" width="2.28515625" style="29" customWidth="1"/>
    <col min="23" max="23" width="4.140625" style="30" customWidth="1"/>
    <col min="24" max="24" width="2.85546875" style="30" customWidth="1"/>
    <col min="25" max="25" width="5.42578125" style="31" customWidth="1"/>
    <col min="26" max="26" width="5.85546875" style="31" customWidth="1"/>
    <col min="27" max="27" width="5.42578125" style="31" customWidth="1"/>
    <col min="28" max="28" width="7.42578125" style="31" customWidth="1"/>
    <col min="29" max="29" width="5.42578125" style="31" customWidth="1"/>
    <col min="30" max="30" width="5.85546875" style="31" customWidth="1"/>
    <col min="31" max="31" width="2.28515625" style="108" customWidth="1"/>
    <col min="32" max="32" width="4.7109375" style="108" customWidth="1"/>
    <col min="33" max="35" width="5.7109375" style="108" customWidth="1"/>
    <col min="36" max="16384" width="9.140625" style="108"/>
  </cols>
  <sheetData>
    <row r="1" spans="1:32" s="1" customFormat="1" ht="22.5" customHeight="1" x14ac:dyDescent="0.5">
      <c r="B1" s="2" t="s">
        <v>0</v>
      </c>
      <c r="C1" s="3">
        <v>19.100000000000001</v>
      </c>
      <c r="D1" s="4" t="s">
        <v>101</v>
      </c>
      <c r="E1" s="5"/>
      <c r="F1" s="5"/>
      <c r="G1" s="5"/>
      <c r="H1" s="5"/>
      <c r="I1" s="5"/>
      <c r="J1" s="6"/>
      <c r="K1" s="6"/>
      <c r="L1" s="7"/>
      <c r="M1" s="6"/>
      <c r="N1" s="6"/>
      <c r="O1" s="7"/>
      <c r="P1" s="6"/>
      <c r="Q1" s="6"/>
      <c r="R1" s="7"/>
      <c r="S1" s="7"/>
      <c r="U1" s="8"/>
      <c r="V1" s="9"/>
      <c r="W1" s="9"/>
      <c r="X1" s="10"/>
      <c r="Y1" s="11"/>
      <c r="Z1" s="11"/>
      <c r="AA1" s="11"/>
      <c r="AB1" s="11"/>
      <c r="AC1" s="11"/>
      <c r="AD1" s="11"/>
    </row>
    <row r="2" spans="1:32" s="12" customFormat="1" ht="21" customHeight="1" x14ac:dyDescent="0.5">
      <c r="B2" s="13" t="s">
        <v>1</v>
      </c>
      <c r="C2" s="3">
        <v>19.100000000000001</v>
      </c>
      <c r="D2" s="2" t="s">
        <v>99</v>
      </c>
      <c r="E2" s="14"/>
      <c r="F2" s="14"/>
      <c r="G2" s="14"/>
      <c r="H2" s="14"/>
      <c r="I2" s="14"/>
      <c r="J2" s="15"/>
      <c r="K2" s="15"/>
      <c r="L2" s="16"/>
      <c r="M2" s="15"/>
      <c r="N2" s="15"/>
      <c r="O2" s="16"/>
      <c r="P2" s="15"/>
      <c r="Q2" s="17"/>
      <c r="R2" s="18"/>
      <c r="S2" s="18"/>
      <c r="U2" s="19"/>
      <c r="V2" s="20"/>
      <c r="W2" s="20"/>
      <c r="X2" s="21"/>
      <c r="Y2" s="22"/>
      <c r="Z2" s="22"/>
      <c r="AA2" s="22"/>
      <c r="AB2" s="22"/>
      <c r="AC2" s="22"/>
      <c r="AD2" s="22"/>
      <c r="AF2" s="21"/>
    </row>
    <row r="3" spans="1:32" s="12" customFormat="1" ht="14.25" customHeight="1" x14ac:dyDescent="0.4">
      <c r="B3" s="14"/>
      <c r="C3" s="18"/>
      <c r="D3" s="19"/>
      <c r="E3" s="19"/>
      <c r="F3" s="19"/>
      <c r="G3" s="19"/>
      <c r="H3" s="19"/>
      <c r="I3" s="19"/>
      <c r="J3" s="17"/>
      <c r="K3" s="17"/>
      <c r="L3" s="18"/>
      <c r="M3" s="17"/>
      <c r="N3" s="17"/>
      <c r="O3" s="18"/>
      <c r="P3" s="17"/>
      <c r="Q3" s="17"/>
      <c r="R3" s="18"/>
      <c r="S3" s="18"/>
      <c r="U3" s="23" t="s">
        <v>2</v>
      </c>
      <c r="V3" s="20"/>
      <c r="W3" s="20"/>
      <c r="X3" s="21"/>
      <c r="Y3" s="22"/>
      <c r="Z3" s="22"/>
      <c r="AA3" s="22"/>
      <c r="AB3" s="22"/>
      <c r="AC3" s="22"/>
      <c r="AD3" s="22"/>
      <c r="AF3" s="21"/>
    </row>
    <row r="4" spans="1:32" s="30" customFormat="1" ht="3" customHeight="1" x14ac:dyDescent="0.5">
      <c r="A4" s="24"/>
      <c r="B4" s="25"/>
      <c r="C4" s="24"/>
      <c r="D4" s="24"/>
      <c r="E4" s="24"/>
      <c r="F4" s="24"/>
      <c r="G4" s="24"/>
      <c r="H4" s="24"/>
      <c r="I4" s="24"/>
      <c r="J4" s="26">
        <v>10</v>
      </c>
      <c r="K4" s="26"/>
      <c r="L4" s="24"/>
      <c r="M4" s="26"/>
      <c r="N4" s="26"/>
      <c r="O4" s="24"/>
      <c r="P4" s="26"/>
      <c r="Q4" s="26"/>
      <c r="R4" s="24"/>
      <c r="S4" s="24"/>
      <c r="T4" s="27"/>
      <c r="U4" s="28"/>
      <c r="V4" s="29"/>
      <c r="Y4" s="31"/>
      <c r="Z4" s="31"/>
      <c r="AA4" s="31"/>
      <c r="AB4" s="31"/>
      <c r="AC4" s="31"/>
      <c r="AD4" s="31"/>
    </row>
    <row r="5" spans="1:32" s="43" customFormat="1" ht="21" customHeight="1" x14ac:dyDescent="0.5">
      <c r="A5" s="32"/>
      <c r="B5" s="33"/>
      <c r="C5" s="34"/>
      <c r="D5" s="34"/>
      <c r="E5" s="34"/>
      <c r="F5" s="35"/>
      <c r="G5" s="36"/>
      <c r="H5" s="35"/>
      <c r="I5" s="36"/>
      <c r="J5" s="161" t="s">
        <v>3</v>
      </c>
      <c r="K5" s="162"/>
      <c r="L5" s="162"/>
      <c r="M5" s="162"/>
      <c r="N5" s="162"/>
      <c r="O5" s="162"/>
      <c r="P5" s="162"/>
      <c r="Q5" s="162"/>
      <c r="R5" s="163"/>
      <c r="S5" s="34"/>
      <c r="T5" s="34"/>
      <c r="U5" s="32"/>
      <c r="V5" s="37"/>
      <c r="W5" s="38"/>
      <c r="X5" s="39"/>
      <c r="Y5" s="40"/>
      <c r="Z5" s="41"/>
      <c r="AA5" s="40"/>
      <c r="AB5" s="41"/>
      <c r="AC5" s="41"/>
      <c r="AD5" s="40"/>
      <c r="AE5" s="42"/>
    </row>
    <row r="6" spans="1:32" s="43" customFormat="1" ht="18" customHeight="1" x14ac:dyDescent="0.5">
      <c r="A6" s="156" t="s">
        <v>4</v>
      </c>
      <c r="B6" s="156"/>
      <c r="C6" s="156"/>
      <c r="D6" s="156"/>
      <c r="E6" s="44"/>
      <c r="F6" s="157" t="s">
        <v>5</v>
      </c>
      <c r="G6" s="158"/>
      <c r="H6" s="157" t="s">
        <v>6</v>
      </c>
      <c r="I6" s="158"/>
      <c r="J6" s="164" t="s">
        <v>7</v>
      </c>
      <c r="K6" s="162"/>
      <c r="L6" s="163"/>
      <c r="M6" s="164" t="s">
        <v>8</v>
      </c>
      <c r="N6" s="162"/>
      <c r="O6" s="163"/>
      <c r="P6" s="165" t="s">
        <v>9</v>
      </c>
      <c r="Q6" s="162"/>
      <c r="R6" s="163"/>
      <c r="S6" s="44"/>
      <c r="T6" s="156" t="s">
        <v>10</v>
      </c>
      <c r="U6" s="156"/>
      <c r="V6" s="37"/>
      <c r="W6" s="38"/>
      <c r="X6" s="39"/>
      <c r="Y6" s="40"/>
      <c r="Z6" s="41"/>
      <c r="AA6" s="45"/>
      <c r="AB6" s="41"/>
      <c r="AC6" s="41"/>
      <c r="AD6" s="40"/>
      <c r="AE6" s="42"/>
    </row>
    <row r="7" spans="1:32" s="43" customFormat="1" ht="18" customHeight="1" x14ac:dyDescent="0.5">
      <c r="A7" s="156"/>
      <c r="B7" s="156"/>
      <c r="C7" s="156"/>
      <c r="D7" s="156"/>
      <c r="E7" s="44"/>
      <c r="F7" s="157" t="s">
        <v>11</v>
      </c>
      <c r="G7" s="158"/>
      <c r="H7" s="157" t="s">
        <v>12</v>
      </c>
      <c r="I7" s="158"/>
      <c r="J7" s="46" t="s">
        <v>13</v>
      </c>
      <c r="K7" s="159" t="s">
        <v>14</v>
      </c>
      <c r="L7" s="160"/>
      <c r="M7" s="46" t="s">
        <v>13</v>
      </c>
      <c r="N7" s="159" t="s">
        <v>14</v>
      </c>
      <c r="O7" s="160"/>
      <c r="P7" s="46" t="s">
        <v>13</v>
      </c>
      <c r="Q7" s="159" t="s">
        <v>14</v>
      </c>
      <c r="R7" s="160"/>
      <c r="S7" s="44"/>
      <c r="T7" s="156"/>
      <c r="U7" s="156"/>
      <c r="V7" s="37"/>
      <c r="W7" s="38"/>
      <c r="X7" s="39"/>
      <c r="Y7" s="40"/>
      <c r="Z7" s="41"/>
      <c r="AA7" s="40"/>
      <c r="AB7" s="41"/>
      <c r="AC7" s="41"/>
      <c r="AD7" s="40"/>
      <c r="AE7" s="42"/>
    </row>
    <row r="8" spans="1:32" s="43" customFormat="1" ht="18" customHeight="1" x14ac:dyDescent="0.45">
      <c r="A8" s="47"/>
      <c r="B8" s="48"/>
      <c r="C8" s="49"/>
      <c r="D8" s="49"/>
      <c r="E8" s="49"/>
      <c r="F8" s="153" t="s">
        <v>15</v>
      </c>
      <c r="G8" s="154"/>
      <c r="H8" s="50"/>
      <c r="I8" s="51"/>
      <c r="J8" s="52" t="s">
        <v>16</v>
      </c>
      <c r="K8" s="153" t="s">
        <v>17</v>
      </c>
      <c r="L8" s="154"/>
      <c r="M8" s="52" t="s">
        <v>16</v>
      </c>
      <c r="N8" s="153" t="s">
        <v>17</v>
      </c>
      <c r="O8" s="154"/>
      <c r="P8" s="52" t="s">
        <v>16</v>
      </c>
      <c r="Q8" s="153" t="s">
        <v>17</v>
      </c>
      <c r="R8" s="154"/>
      <c r="S8" s="49"/>
      <c r="T8" s="49"/>
      <c r="U8" s="47"/>
      <c r="V8" s="37"/>
      <c r="W8" s="38"/>
      <c r="X8" s="39"/>
      <c r="Y8" s="53"/>
      <c r="Z8" s="54"/>
      <c r="AA8" s="55"/>
      <c r="AB8" s="54"/>
      <c r="AC8" s="54"/>
      <c r="AD8" s="53"/>
      <c r="AE8" s="42"/>
    </row>
    <row r="9" spans="1:32" s="73" customFormat="1" ht="20.25" customHeight="1" x14ac:dyDescent="0.5">
      <c r="A9" s="56" t="s">
        <v>18</v>
      </c>
      <c r="B9" s="57"/>
      <c r="C9" s="58"/>
      <c r="D9" s="58"/>
      <c r="E9" s="59" t="s">
        <v>19</v>
      </c>
      <c r="F9" s="60">
        <f>F11+F12+F13+F14+F15+F16+F17+F19+F20+F21+F22+F23+F24+F25+F26+F27+F28+F29+'T-19.1p2น.178'!F10+'T-19.1p2น.178'!F12+'T-19.1p2น.178'!F13+'T-19.1p2น.178'!F14+'T-19.1p2น.178'!F16+'T-19.1p2น.178'!F17+'T-19.1p2น.178'!F19+'T-19.1p2น.178'!F20+'T-19.1p2น.178'!F21+'T-19.1p2น.178'!F22+'T-19.1p2น.178'!F23+'T-19.1p2น.178'!F25+'T-19.1p2น.178'!F26+'T-19.1p2น.178'!F27+'T-19.1p2น.178'!F28</f>
        <v>78150</v>
      </c>
      <c r="G9" s="61"/>
      <c r="H9" s="60">
        <f>H11+H12+H13+H14+H15+H16+H17+H19+H20+H21+H22+H23+H24+H25+H26+H27+H28+H29+'T-19.1p2น.178'!H10+'T-19.1p2น.178'!H12+'T-19.1p2น.178'!H13+'T-19.1p2น.178'!H14+'T-19.1p2น.178'!H16+'T-19.1p2น.178'!H17+'T-19.1p2น.178'!H19+'T-19.1p2น.178'!H20+'T-19.1p2น.178'!H21+'T-19.1p2น.178'!H22+'T-19.1p2น.178'!H23+'T-19.1p2น.178'!H25+'T-19.1p2น.178'!H26+'T-19.1p2น.178'!H27+'T-19.1p2น.178'!H28</f>
        <v>70326</v>
      </c>
      <c r="I9" s="61"/>
      <c r="J9" s="62">
        <f>J11+J12+J13+J14+J15+J16+J17+J19+J20+J21+J22+J23+J24+J25+J26+J27+J28+J29+'T-19.1p2น.178'!J10+'T-19.1p2น.178'!J12+'T-19.1p2น.178'!J13+'T-19.1p2น.178'!J14+'T-19.1p2น.178'!J16+'T-19.1p2น.178'!J17+'T-19.1p2น.178'!J19+'T-19.1p2น.178'!J20+'T-19.1p2น.178'!J21+'T-19.1p2น.178'!J22+'T-19.1p2น.178'!J23+'T-19.1p2น.178'!J25+'T-19.1p2น.178'!J26+'T-19.1p2น.178'!J27+'T-19.1p2น.178'!J28</f>
        <v>46652</v>
      </c>
      <c r="K9" s="63">
        <f>(J9/F9)*100</f>
        <v>59.695457453614843</v>
      </c>
      <c r="L9" s="64"/>
      <c r="M9" s="62">
        <f>M11+M12+M13+M14+M15+M16+M17+M19+M20+M21+M22+M23+M24+M25+M26+M27+M28+M29+'T-19.1p2น.178'!M10+'T-19.1p2น.178'!M12+'T-19.1p2น.178'!M13+'T-19.1p2น.178'!M14+'T-19.1p2น.178'!M16+'T-19.1p2น.178'!M17+'T-19.1p2น.178'!M19+'T-19.1p2น.178'!M20+'T-19.1p2น.178'!M21+'T-19.1p2น.178'!M22+'T-19.1p2น.178'!M23+'T-19.1p2น.178'!M25+'T-19.1p2น.178'!M26+'T-19.1p2น.178'!M27+'T-19.1p2น.178'!M28</f>
        <v>46652</v>
      </c>
      <c r="N9" s="63">
        <f>(M9/F9)*100</f>
        <v>59.695457453614843</v>
      </c>
      <c r="O9" s="65"/>
      <c r="P9" s="62">
        <f>P11+P12+P13+P14+P15+P16+P17+P19+P20+P21+P22+P23+P24+P25+P26+P27+P28+P29+'T-19.1p2น.178'!P10+'T-19.1p2น.178'!P12+'T-19.1p2น.178'!P13+'T-19.1p2น.178'!P14+'T-19.1p2น.178'!P16+'T-19.1p2น.178'!P17+'T-19.1p2น.178'!P19+'T-19.1p2น.178'!P20+'T-19.1p2น.178'!P21+'T-19.1p2น.178'!P22+'T-19.1p2น.178'!P23+'T-19.1p2น.178'!P25+'T-19.1p2น.178'!P26+'T-19.1p2น.178'!P27+'T-19.1p2น.178'!P28</f>
        <v>46823</v>
      </c>
      <c r="Q9" s="63">
        <f>(P9/F9)*100</f>
        <v>59.914267434420985</v>
      </c>
      <c r="R9" s="65"/>
      <c r="S9" s="57"/>
      <c r="T9" s="155" t="s">
        <v>20</v>
      </c>
      <c r="U9" s="155"/>
      <c r="V9" s="66"/>
      <c r="W9" s="67"/>
      <c r="X9" s="68"/>
      <c r="Y9" s="69"/>
      <c r="Z9" s="70"/>
      <c r="AA9" s="71"/>
      <c r="AB9" s="70"/>
      <c r="AC9" s="70"/>
      <c r="AD9" s="69"/>
      <c r="AE9" s="72"/>
    </row>
    <row r="10" spans="1:32" s="80" customFormat="1" ht="18" customHeight="1" x14ac:dyDescent="0.45">
      <c r="A10" s="152" t="s">
        <v>21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74"/>
      <c r="W10" s="75"/>
      <c r="X10" s="76"/>
      <c r="Y10" s="77"/>
      <c r="Z10" s="77"/>
      <c r="AA10" s="77"/>
      <c r="AB10" s="78"/>
      <c r="AC10" s="77"/>
      <c r="AD10" s="77"/>
      <c r="AE10" s="79"/>
    </row>
    <row r="11" spans="1:32" s="43" customFormat="1" ht="18" customHeight="1" x14ac:dyDescent="0.45">
      <c r="A11" s="81"/>
      <c r="B11" s="82" t="s">
        <v>22</v>
      </c>
      <c r="C11" s="44"/>
      <c r="D11" s="83"/>
      <c r="E11" s="59" t="s">
        <v>19</v>
      </c>
      <c r="F11" s="84">
        <v>13462</v>
      </c>
      <c r="G11" s="85"/>
      <c r="H11" s="86">
        <v>13462</v>
      </c>
      <c r="I11" s="86"/>
      <c r="J11" s="87">
        <v>9662</v>
      </c>
      <c r="K11" s="88">
        <f>(J11/F11)*100</f>
        <v>71.772396374981426</v>
      </c>
      <c r="L11" s="89"/>
      <c r="M11" s="87">
        <v>9662</v>
      </c>
      <c r="N11" s="88">
        <f>(M11/F11)*100</f>
        <v>71.772396374981426</v>
      </c>
      <c r="O11" s="46"/>
      <c r="P11" s="87">
        <v>9662</v>
      </c>
      <c r="Q11" s="90">
        <f>(P11/F11)*100</f>
        <v>71.772396374981426</v>
      </c>
      <c r="R11" s="91"/>
      <c r="S11" s="46"/>
      <c r="T11" s="44"/>
      <c r="U11" s="81" t="s">
        <v>23</v>
      </c>
      <c r="V11" s="37"/>
      <c r="W11" s="38"/>
      <c r="X11" s="39"/>
      <c r="Y11" s="77"/>
      <c r="Z11" s="77"/>
      <c r="AA11" s="77"/>
      <c r="AB11" s="78"/>
      <c r="AC11" s="77"/>
      <c r="AD11" s="77"/>
      <c r="AE11" s="42"/>
    </row>
    <row r="12" spans="1:32" s="43" customFormat="1" ht="18" customHeight="1" x14ac:dyDescent="0.5">
      <c r="A12" s="81"/>
      <c r="B12" s="82" t="s">
        <v>24</v>
      </c>
      <c r="C12" s="44"/>
      <c r="D12" s="44"/>
      <c r="E12" s="59" t="s">
        <v>19</v>
      </c>
      <c r="F12" s="84">
        <v>10640</v>
      </c>
      <c r="G12" s="85"/>
      <c r="H12" s="86">
        <v>9510</v>
      </c>
      <c r="I12" s="86"/>
      <c r="J12" s="87">
        <v>6660</v>
      </c>
      <c r="K12" s="88">
        <f t="shared" ref="K12:K17" si="0">(J12/F12)*100</f>
        <v>62.593984962406012</v>
      </c>
      <c r="L12" s="89"/>
      <c r="M12" s="87">
        <v>6660</v>
      </c>
      <c r="N12" s="88">
        <f t="shared" ref="N12:N17" si="1">(M12/F12)*100</f>
        <v>62.593984962406012</v>
      </c>
      <c r="O12" s="46"/>
      <c r="P12" s="87">
        <v>6660</v>
      </c>
      <c r="Q12" s="90">
        <f t="shared" ref="Q12:Q17" si="2">(P12/F12)*100</f>
        <v>62.593984962406012</v>
      </c>
      <c r="R12" s="91"/>
      <c r="S12" s="46"/>
      <c r="T12" s="44"/>
      <c r="U12" s="81" t="s">
        <v>25</v>
      </c>
      <c r="V12" s="37"/>
      <c r="W12" s="38"/>
      <c r="X12" s="39"/>
      <c r="Y12" s="77"/>
      <c r="Z12" s="77"/>
      <c r="AA12" s="77"/>
      <c r="AB12" s="92"/>
      <c r="AC12" s="77"/>
      <c r="AD12" s="77"/>
      <c r="AE12" s="42"/>
    </row>
    <row r="13" spans="1:32" s="43" customFormat="1" ht="18" customHeight="1" x14ac:dyDescent="0.5">
      <c r="A13" s="81"/>
      <c r="B13" s="82" t="s">
        <v>26</v>
      </c>
      <c r="C13" s="44"/>
      <c r="D13" s="44"/>
      <c r="E13" s="59" t="s">
        <v>19</v>
      </c>
      <c r="F13" s="84">
        <v>325</v>
      </c>
      <c r="G13" s="85"/>
      <c r="H13" s="86">
        <v>265</v>
      </c>
      <c r="I13" s="86"/>
      <c r="J13" s="87">
        <v>243</v>
      </c>
      <c r="K13" s="88">
        <f t="shared" si="0"/>
        <v>74.769230769230759</v>
      </c>
      <c r="L13" s="89"/>
      <c r="M13" s="87">
        <v>243</v>
      </c>
      <c r="N13" s="88">
        <f t="shared" si="1"/>
        <v>74.769230769230759</v>
      </c>
      <c r="O13" s="46"/>
      <c r="P13" s="87">
        <v>243</v>
      </c>
      <c r="Q13" s="90">
        <f t="shared" si="2"/>
        <v>74.769230769230759</v>
      </c>
      <c r="R13" s="91"/>
      <c r="S13" s="46"/>
      <c r="T13" s="44"/>
      <c r="U13" s="81" t="s">
        <v>27</v>
      </c>
      <c r="V13" s="37"/>
      <c r="W13" s="38"/>
      <c r="X13" s="39"/>
      <c r="Y13" s="77"/>
      <c r="Z13" s="77"/>
      <c r="AA13" s="93"/>
      <c r="AB13" s="92"/>
      <c r="AC13" s="77"/>
      <c r="AD13" s="77"/>
      <c r="AE13" s="42"/>
    </row>
    <row r="14" spans="1:32" s="43" customFormat="1" ht="18" customHeight="1" x14ac:dyDescent="0.5">
      <c r="A14" s="81"/>
      <c r="B14" s="82" t="s">
        <v>28</v>
      </c>
      <c r="C14" s="44"/>
      <c r="D14" s="44"/>
      <c r="E14" s="59" t="s">
        <v>19</v>
      </c>
      <c r="F14" s="84">
        <v>295</v>
      </c>
      <c r="G14" s="85"/>
      <c r="H14" s="86">
        <v>263</v>
      </c>
      <c r="I14" s="88"/>
      <c r="J14" s="87">
        <v>249</v>
      </c>
      <c r="K14" s="88">
        <f t="shared" si="0"/>
        <v>84.406779661016955</v>
      </c>
      <c r="L14" s="89"/>
      <c r="M14" s="87">
        <v>249</v>
      </c>
      <c r="N14" s="88">
        <f t="shared" si="1"/>
        <v>84.406779661016955</v>
      </c>
      <c r="O14" s="46"/>
      <c r="P14" s="87">
        <v>249</v>
      </c>
      <c r="Q14" s="90">
        <f t="shared" si="2"/>
        <v>84.406779661016955</v>
      </c>
      <c r="R14" s="91"/>
      <c r="S14" s="46"/>
      <c r="T14" s="44"/>
      <c r="U14" s="82" t="s">
        <v>29</v>
      </c>
      <c r="V14" s="37"/>
      <c r="W14" s="38"/>
      <c r="X14" s="39"/>
      <c r="Y14" s="77"/>
      <c r="Z14" s="77"/>
      <c r="AA14" s="93"/>
      <c r="AB14" s="92"/>
      <c r="AC14" s="77"/>
      <c r="AD14" s="94"/>
      <c r="AE14" s="42"/>
    </row>
    <row r="15" spans="1:32" s="43" customFormat="1" ht="18" customHeight="1" x14ac:dyDescent="0.5">
      <c r="A15" s="81"/>
      <c r="B15" s="82" t="s">
        <v>30</v>
      </c>
      <c r="C15" s="44"/>
      <c r="D15" s="44"/>
      <c r="E15" s="59" t="s">
        <v>19</v>
      </c>
      <c r="F15" s="84">
        <v>106</v>
      </c>
      <c r="G15" s="85"/>
      <c r="H15" s="86">
        <v>106</v>
      </c>
      <c r="I15" s="88"/>
      <c r="J15" s="87">
        <v>108</v>
      </c>
      <c r="K15" s="88">
        <f t="shared" si="0"/>
        <v>101.88679245283019</v>
      </c>
      <c r="L15" s="89"/>
      <c r="M15" s="87">
        <v>102</v>
      </c>
      <c r="N15" s="88">
        <f t="shared" si="1"/>
        <v>96.226415094339629</v>
      </c>
      <c r="O15" s="46"/>
      <c r="P15" s="87">
        <v>102</v>
      </c>
      <c r="Q15" s="90">
        <f t="shared" si="2"/>
        <v>96.226415094339629</v>
      </c>
      <c r="R15" s="91"/>
      <c r="S15" s="46"/>
      <c r="T15" s="44"/>
      <c r="U15" s="81" t="s">
        <v>31</v>
      </c>
      <c r="V15" s="37"/>
      <c r="W15" s="38"/>
      <c r="X15" s="39"/>
      <c r="Y15" s="77"/>
      <c r="Z15" s="77"/>
      <c r="AA15" s="93"/>
      <c r="AB15" s="92"/>
      <c r="AC15" s="92"/>
      <c r="AD15" s="94"/>
      <c r="AE15" s="42"/>
    </row>
    <row r="16" spans="1:32" s="80" customFormat="1" ht="18" customHeight="1" x14ac:dyDescent="0.45">
      <c r="A16" s="81"/>
      <c r="B16" s="82" t="s">
        <v>32</v>
      </c>
      <c r="C16" s="44"/>
      <c r="D16" s="44"/>
      <c r="E16" s="59" t="s">
        <v>19</v>
      </c>
      <c r="F16" s="84">
        <v>209</v>
      </c>
      <c r="G16" s="85"/>
      <c r="H16" s="86">
        <v>170</v>
      </c>
      <c r="I16" s="88"/>
      <c r="J16" s="87">
        <v>164</v>
      </c>
      <c r="K16" s="88">
        <f t="shared" si="0"/>
        <v>78.4688995215311</v>
      </c>
      <c r="L16" s="89"/>
      <c r="M16" s="87">
        <v>164</v>
      </c>
      <c r="N16" s="88">
        <f t="shared" si="1"/>
        <v>78.4688995215311</v>
      </c>
      <c r="O16" s="46"/>
      <c r="P16" s="87">
        <v>164</v>
      </c>
      <c r="Q16" s="90">
        <f t="shared" si="2"/>
        <v>78.4688995215311</v>
      </c>
      <c r="R16" s="91"/>
      <c r="S16" s="46"/>
      <c r="T16" s="44"/>
      <c r="U16" s="95" t="s">
        <v>33</v>
      </c>
      <c r="V16" s="96"/>
      <c r="W16" s="75"/>
      <c r="X16" s="76"/>
      <c r="Y16" s="77"/>
      <c r="Z16" s="77"/>
      <c r="AA16" s="97"/>
      <c r="AB16" s="98"/>
      <c r="AC16" s="98"/>
      <c r="AD16" s="99"/>
      <c r="AE16" s="79"/>
    </row>
    <row r="17" spans="1:31" s="43" customFormat="1" ht="18" customHeight="1" x14ac:dyDescent="0.5">
      <c r="A17" s="81"/>
      <c r="B17" s="82" t="s">
        <v>34</v>
      </c>
      <c r="C17" s="44"/>
      <c r="D17" s="44"/>
      <c r="E17" s="59" t="s">
        <v>19</v>
      </c>
      <c r="F17" s="84">
        <v>1080</v>
      </c>
      <c r="G17" s="85"/>
      <c r="H17" s="86">
        <v>939</v>
      </c>
      <c r="I17" s="88"/>
      <c r="J17" s="87">
        <v>896</v>
      </c>
      <c r="K17" s="88">
        <f t="shared" si="0"/>
        <v>82.962962962962962</v>
      </c>
      <c r="L17" s="89"/>
      <c r="M17" s="87">
        <v>896</v>
      </c>
      <c r="N17" s="88">
        <f t="shared" si="1"/>
        <v>82.962962962962962</v>
      </c>
      <c r="O17" s="46"/>
      <c r="P17" s="87">
        <v>896</v>
      </c>
      <c r="Q17" s="90">
        <f t="shared" si="2"/>
        <v>82.962962962962962</v>
      </c>
      <c r="R17" s="91"/>
      <c r="S17" s="46"/>
      <c r="T17" s="44"/>
      <c r="U17" s="82" t="s">
        <v>35</v>
      </c>
      <c r="V17" s="37"/>
      <c r="W17" s="38"/>
      <c r="X17" s="39"/>
      <c r="Y17" s="94"/>
      <c r="Z17" s="77"/>
      <c r="AA17" s="93"/>
      <c r="AB17" s="92"/>
      <c r="AC17" s="92"/>
      <c r="AD17" s="94"/>
      <c r="AE17" s="42"/>
    </row>
    <row r="18" spans="1:31" s="43" customFormat="1" ht="18.75" customHeight="1" x14ac:dyDescent="0.5">
      <c r="A18" s="152" t="s">
        <v>36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37"/>
      <c r="W18" s="38"/>
      <c r="X18" s="39"/>
      <c r="Y18" s="94"/>
      <c r="Z18" s="77"/>
      <c r="AA18" s="93"/>
      <c r="AB18" s="92"/>
      <c r="AC18" s="92"/>
      <c r="AD18" s="94"/>
      <c r="AE18" s="42"/>
    </row>
    <row r="19" spans="1:31" s="43" customFormat="1" ht="18" customHeight="1" x14ac:dyDescent="0.5">
      <c r="A19" s="81"/>
      <c r="B19" s="82" t="s">
        <v>37</v>
      </c>
      <c r="C19" s="44"/>
      <c r="D19" s="83"/>
      <c r="E19" s="59" t="s">
        <v>19</v>
      </c>
      <c r="F19" s="84">
        <v>135</v>
      </c>
      <c r="G19" s="85"/>
      <c r="H19" s="86">
        <v>135</v>
      </c>
      <c r="I19" s="86"/>
      <c r="J19" s="87">
        <v>128</v>
      </c>
      <c r="K19" s="88">
        <f t="shared" ref="K19:K28" si="3">(J19/F19)*100</f>
        <v>94.814814814814824</v>
      </c>
      <c r="L19" s="89"/>
      <c r="M19" s="87">
        <v>128</v>
      </c>
      <c r="N19" s="88">
        <f t="shared" ref="N19:N28" si="4">(M19/F19)*100</f>
        <v>94.814814814814824</v>
      </c>
      <c r="O19" s="46"/>
      <c r="P19" s="87">
        <v>128</v>
      </c>
      <c r="Q19" s="90">
        <f t="shared" ref="Q19:Q28" si="5">(P19/F19)*100</f>
        <v>94.814814814814824</v>
      </c>
      <c r="R19" s="91"/>
      <c r="S19" s="46"/>
      <c r="T19" s="44"/>
      <c r="U19" s="81" t="s">
        <v>38</v>
      </c>
      <c r="V19" s="37"/>
      <c r="W19" s="38"/>
      <c r="X19" s="39"/>
      <c r="Y19" s="94"/>
      <c r="Z19" s="77"/>
      <c r="AA19" s="93"/>
      <c r="AB19" s="92"/>
      <c r="AC19" s="92"/>
      <c r="AD19" s="94"/>
      <c r="AE19" s="42"/>
    </row>
    <row r="20" spans="1:31" s="43" customFormat="1" ht="18" customHeight="1" x14ac:dyDescent="0.5">
      <c r="A20" s="81"/>
      <c r="B20" s="82" t="s">
        <v>39</v>
      </c>
      <c r="C20" s="44"/>
      <c r="D20" s="44"/>
      <c r="E20" s="59" t="s">
        <v>19</v>
      </c>
      <c r="F20" s="84">
        <v>780</v>
      </c>
      <c r="G20" s="85"/>
      <c r="H20" s="86">
        <v>520</v>
      </c>
      <c r="I20" s="86"/>
      <c r="J20" s="87">
        <v>477</v>
      </c>
      <c r="K20" s="88">
        <f t="shared" si="3"/>
        <v>61.15384615384616</v>
      </c>
      <c r="L20" s="89"/>
      <c r="M20" s="87">
        <v>477</v>
      </c>
      <c r="N20" s="88">
        <f t="shared" si="4"/>
        <v>61.15384615384616</v>
      </c>
      <c r="O20" s="46"/>
      <c r="P20" s="87">
        <v>477</v>
      </c>
      <c r="Q20" s="90">
        <f t="shared" si="5"/>
        <v>61.15384615384616</v>
      </c>
      <c r="R20" s="91"/>
      <c r="S20" s="46"/>
      <c r="T20" s="44"/>
      <c r="U20" s="82" t="s">
        <v>40</v>
      </c>
      <c r="V20" s="37"/>
      <c r="W20" s="38"/>
      <c r="X20" s="39"/>
      <c r="Y20" s="94"/>
      <c r="Z20" s="77"/>
      <c r="AA20" s="93"/>
      <c r="AB20" s="92"/>
      <c r="AC20" s="92"/>
      <c r="AD20" s="94"/>
      <c r="AE20" s="42"/>
    </row>
    <row r="21" spans="1:31" s="43" customFormat="1" ht="18" customHeight="1" x14ac:dyDescent="0.5">
      <c r="A21" s="81"/>
      <c r="B21" s="82" t="s">
        <v>41</v>
      </c>
      <c r="C21" s="44"/>
      <c r="D21" s="44"/>
      <c r="E21" s="59" t="s">
        <v>19</v>
      </c>
      <c r="F21" s="84">
        <v>166</v>
      </c>
      <c r="G21" s="85"/>
      <c r="H21" s="86">
        <v>166</v>
      </c>
      <c r="I21" s="86"/>
      <c r="J21" s="87">
        <v>156</v>
      </c>
      <c r="K21" s="88">
        <f t="shared" si="3"/>
        <v>93.975903614457835</v>
      </c>
      <c r="L21" s="89"/>
      <c r="M21" s="87">
        <v>156</v>
      </c>
      <c r="N21" s="88">
        <f t="shared" si="4"/>
        <v>93.975903614457835</v>
      </c>
      <c r="O21" s="46"/>
      <c r="P21" s="87">
        <v>156</v>
      </c>
      <c r="Q21" s="90">
        <f t="shared" si="5"/>
        <v>93.975903614457835</v>
      </c>
      <c r="R21" s="91"/>
      <c r="S21" s="46"/>
      <c r="T21" s="44"/>
      <c r="U21" s="82" t="s">
        <v>42</v>
      </c>
      <c r="V21" s="37"/>
      <c r="W21" s="38"/>
      <c r="X21" s="39"/>
      <c r="Y21" s="94"/>
      <c r="Z21" s="77"/>
      <c r="AA21" s="93"/>
      <c r="AB21" s="92"/>
      <c r="AC21" s="92"/>
      <c r="AD21" s="94"/>
      <c r="AE21" s="42"/>
    </row>
    <row r="22" spans="1:31" s="43" customFormat="1" ht="18" customHeight="1" x14ac:dyDescent="0.5">
      <c r="A22" s="81"/>
      <c r="B22" s="82" t="s">
        <v>43</v>
      </c>
      <c r="C22" s="44"/>
      <c r="D22" s="44"/>
      <c r="E22" s="59" t="s">
        <v>19</v>
      </c>
      <c r="F22" s="84">
        <v>207</v>
      </c>
      <c r="G22" s="85"/>
      <c r="H22" s="86">
        <v>164</v>
      </c>
      <c r="I22" s="86"/>
      <c r="J22" s="87">
        <v>120</v>
      </c>
      <c r="K22" s="88">
        <f t="shared" si="3"/>
        <v>57.971014492753625</v>
      </c>
      <c r="L22" s="89"/>
      <c r="M22" s="87">
        <v>127</v>
      </c>
      <c r="N22" s="88">
        <f t="shared" si="4"/>
        <v>61.35265700483091</v>
      </c>
      <c r="O22" s="46"/>
      <c r="P22" s="87">
        <v>127</v>
      </c>
      <c r="Q22" s="90">
        <f t="shared" si="5"/>
        <v>61.35265700483091</v>
      </c>
      <c r="R22" s="91"/>
      <c r="S22" s="46"/>
      <c r="T22" s="44"/>
      <c r="U22" s="82" t="s">
        <v>44</v>
      </c>
      <c r="V22" s="37"/>
      <c r="W22" s="38"/>
      <c r="X22" s="39"/>
      <c r="Y22" s="94"/>
      <c r="Z22" s="100"/>
      <c r="AA22" s="93"/>
      <c r="AB22" s="92"/>
      <c r="AC22" s="92"/>
      <c r="AD22" s="94"/>
      <c r="AE22" s="42"/>
    </row>
    <row r="23" spans="1:31" s="43" customFormat="1" ht="18" customHeight="1" x14ac:dyDescent="0.5">
      <c r="A23" s="81"/>
      <c r="B23" s="82" t="s">
        <v>45</v>
      </c>
      <c r="C23" s="44"/>
      <c r="D23" s="44"/>
      <c r="E23" s="59" t="s">
        <v>19</v>
      </c>
      <c r="F23" s="84">
        <v>2431</v>
      </c>
      <c r="G23" s="85"/>
      <c r="H23" s="86">
        <v>2431</v>
      </c>
      <c r="I23" s="86"/>
      <c r="J23" s="87">
        <v>1851</v>
      </c>
      <c r="K23" s="88">
        <f t="shared" si="3"/>
        <v>76.141505553270264</v>
      </c>
      <c r="L23" s="89"/>
      <c r="M23" s="87">
        <v>1850</v>
      </c>
      <c r="N23" s="88">
        <f t="shared" si="4"/>
        <v>76.100370218017275</v>
      </c>
      <c r="O23" s="46"/>
      <c r="P23" s="87">
        <v>1850</v>
      </c>
      <c r="Q23" s="90">
        <f t="shared" si="5"/>
        <v>76.100370218017275</v>
      </c>
      <c r="R23" s="91"/>
      <c r="S23" s="46"/>
      <c r="T23" s="44"/>
      <c r="U23" s="81" t="s">
        <v>46</v>
      </c>
      <c r="V23" s="37"/>
      <c r="W23" s="38"/>
      <c r="X23" s="39"/>
      <c r="Y23" s="40"/>
      <c r="Z23" s="41"/>
      <c r="AA23" s="45"/>
      <c r="AB23" s="41"/>
      <c r="AC23" s="41"/>
      <c r="AD23" s="40"/>
      <c r="AE23" s="42"/>
    </row>
    <row r="24" spans="1:31" s="43" customFormat="1" ht="18" customHeight="1" x14ac:dyDescent="0.5">
      <c r="A24" s="81"/>
      <c r="B24" s="82" t="s">
        <v>47</v>
      </c>
      <c r="C24" s="44"/>
      <c r="D24" s="44"/>
      <c r="E24" s="59" t="s">
        <v>19</v>
      </c>
      <c r="F24" s="84">
        <v>2450</v>
      </c>
      <c r="G24" s="85"/>
      <c r="H24" s="86">
        <v>1980</v>
      </c>
      <c r="I24" s="86"/>
      <c r="J24" s="87">
        <v>1880</v>
      </c>
      <c r="K24" s="88">
        <f t="shared" si="3"/>
        <v>76.734693877551024</v>
      </c>
      <c r="L24" s="89"/>
      <c r="M24" s="87">
        <v>1880</v>
      </c>
      <c r="N24" s="88">
        <f t="shared" si="4"/>
        <v>76.734693877551024</v>
      </c>
      <c r="O24" s="46"/>
      <c r="P24" s="87">
        <v>1880</v>
      </c>
      <c r="Q24" s="90">
        <f t="shared" si="5"/>
        <v>76.734693877551024</v>
      </c>
      <c r="R24" s="91"/>
      <c r="S24" s="46"/>
      <c r="T24" s="44"/>
      <c r="U24" s="81" t="s">
        <v>48</v>
      </c>
      <c r="V24" s="37"/>
      <c r="W24" s="38"/>
      <c r="X24" s="39"/>
      <c r="Y24" s="40"/>
      <c r="Z24" s="101"/>
      <c r="AA24" s="45"/>
      <c r="AB24" s="41"/>
      <c r="AC24" s="41"/>
      <c r="AD24" s="40"/>
      <c r="AE24" s="42"/>
    </row>
    <row r="25" spans="1:31" s="43" customFormat="1" ht="18" customHeight="1" x14ac:dyDescent="0.5">
      <c r="A25" s="81"/>
      <c r="B25" s="82" t="s">
        <v>49</v>
      </c>
      <c r="C25" s="44"/>
      <c r="D25" s="44"/>
      <c r="E25" s="59" t="s">
        <v>19</v>
      </c>
      <c r="F25" s="84">
        <v>367</v>
      </c>
      <c r="G25" s="85"/>
      <c r="H25" s="86">
        <v>314</v>
      </c>
      <c r="I25" s="86"/>
      <c r="J25" s="87">
        <v>287</v>
      </c>
      <c r="K25" s="88">
        <f t="shared" si="3"/>
        <v>78.201634877384194</v>
      </c>
      <c r="L25" s="89"/>
      <c r="M25" s="87">
        <v>287</v>
      </c>
      <c r="N25" s="88">
        <f t="shared" si="4"/>
        <v>78.201634877384194</v>
      </c>
      <c r="O25" s="46"/>
      <c r="P25" s="87">
        <v>291</v>
      </c>
      <c r="Q25" s="90">
        <f t="shared" si="5"/>
        <v>79.291553133514995</v>
      </c>
      <c r="R25" s="91"/>
      <c r="S25" s="46"/>
      <c r="T25" s="44"/>
      <c r="U25" s="81" t="s">
        <v>50</v>
      </c>
      <c r="V25" s="37"/>
      <c r="W25" s="38"/>
      <c r="X25" s="39"/>
      <c r="Y25" s="40"/>
      <c r="Z25" s="101"/>
      <c r="AA25" s="45"/>
      <c r="AB25" s="41"/>
      <c r="AC25" s="41"/>
      <c r="AD25" s="40"/>
      <c r="AE25" s="42"/>
    </row>
    <row r="26" spans="1:31" s="43" customFormat="1" ht="18" customHeight="1" x14ac:dyDescent="0.5">
      <c r="A26" s="81"/>
      <c r="B26" s="82" t="s">
        <v>51</v>
      </c>
      <c r="C26" s="44"/>
      <c r="D26" s="44"/>
      <c r="E26" s="59" t="s">
        <v>19</v>
      </c>
      <c r="F26" s="84">
        <v>242</v>
      </c>
      <c r="G26" s="85"/>
      <c r="H26" s="86">
        <v>110</v>
      </c>
      <c r="I26" s="86"/>
      <c r="J26" s="87">
        <v>109</v>
      </c>
      <c r="K26" s="88">
        <f t="shared" si="3"/>
        <v>45.041322314049587</v>
      </c>
      <c r="L26" s="89"/>
      <c r="M26" s="87">
        <v>109</v>
      </c>
      <c r="N26" s="88">
        <f t="shared" si="4"/>
        <v>45.041322314049587</v>
      </c>
      <c r="O26" s="46"/>
      <c r="P26" s="87">
        <v>109</v>
      </c>
      <c r="Q26" s="90">
        <f t="shared" si="5"/>
        <v>45.041322314049587</v>
      </c>
      <c r="R26" s="91"/>
      <c r="S26" s="46"/>
      <c r="T26" s="44"/>
      <c r="U26" s="81" t="s">
        <v>52</v>
      </c>
      <c r="V26" s="37"/>
      <c r="W26" s="38"/>
      <c r="X26" s="39"/>
      <c r="Y26" s="40"/>
      <c r="Z26" s="101"/>
      <c r="AA26" s="45"/>
      <c r="AB26" s="41"/>
      <c r="AC26" s="41"/>
      <c r="AD26" s="40"/>
      <c r="AE26" s="42"/>
    </row>
    <row r="27" spans="1:31" s="43" customFormat="1" ht="18" customHeight="1" x14ac:dyDescent="0.5">
      <c r="A27" s="81"/>
      <c r="B27" s="82" t="s">
        <v>53</v>
      </c>
      <c r="C27" s="44"/>
      <c r="D27" s="44"/>
      <c r="E27" s="59" t="s">
        <v>19</v>
      </c>
      <c r="F27" s="84">
        <v>350</v>
      </c>
      <c r="G27" s="85"/>
      <c r="H27" s="86">
        <v>141</v>
      </c>
      <c r="I27" s="86"/>
      <c r="J27" s="87">
        <v>134</v>
      </c>
      <c r="K27" s="88">
        <f t="shared" si="3"/>
        <v>38.285714285714285</v>
      </c>
      <c r="L27" s="89"/>
      <c r="M27" s="87">
        <v>134</v>
      </c>
      <c r="N27" s="88">
        <f t="shared" si="4"/>
        <v>38.285714285714285</v>
      </c>
      <c r="O27" s="46"/>
      <c r="P27" s="87">
        <v>134</v>
      </c>
      <c r="Q27" s="90">
        <f t="shared" si="5"/>
        <v>38.285714285714285</v>
      </c>
      <c r="R27" s="91"/>
      <c r="S27" s="46"/>
      <c r="T27" s="44"/>
      <c r="U27" s="81" t="s">
        <v>54</v>
      </c>
      <c r="V27" s="37"/>
      <c r="W27" s="38"/>
      <c r="X27" s="39"/>
      <c r="Y27" s="40"/>
      <c r="Z27" s="101"/>
      <c r="AA27" s="45"/>
      <c r="AB27" s="41"/>
      <c r="AC27" s="41"/>
      <c r="AD27" s="40"/>
      <c r="AE27" s="42"/>
    </row>
    <row r="28" spans="1:31" s="43" customFormat="1" ht="18" customHeight="1" x14ac:dyDescent="0.5">
      <c r="A28" s="81"/>
      <c r="B28" s="82" t="s">
        <v>55</v>
      </c>
      <c r="C28" s="44"/>
      <c r="D28" s="44"/>
      <c r="E28" s="59" t="s">
        <v>19</v>
      </c>
      <c r="F28" s="84">
        <v>325</v>
      </c>
      <c r="G28" s="85"/>
      <c r="H28" s="86">
        <v>275</v>
      </c>
      <c r="I28" s="86"/>
      <c r="J28" s="87">
        <v>268</v>
      </c>
      <c r="K28" s="88">
        <f t="shared" si="3"/>
        <v>82.461538461538467</v>
      </c>
      <c r="L28" s="89"/>
      <c r="M28" s="87">
        <v>268</v>
      </c>
      <c r="N28" s="88">
        <f t="shared" si="4"/>
        <v>82.461538461538467</v>
      </c>
      <c r="O28" s="46"/>
      <c r="P28" s="87">
        <v>268</v>
      </c>
      <c r="Q28" s="90">
        <f t="shared" si="5"/>
        <v>82.461538461538467</v>
      </c>
      <c r="R28" s="91"/>
      <c r="S28" s="46"/>
      <c r="T28" s="44"/>
      <c r="U28" s="81" t="s">
        <v>56</v>
      </c>
      <c r="V28" s="37"/>
      <c r="W28" s="38"/>
      <c r="X28" s="39"/>
      <c r="Y28" s="40"/>
      <c r="Z28" s="101"/>
      <c r="AA28" s="45"/>
      <c r="AB28" s="41"/>
      <c r="AC28" s="41"/>
      <c r="AD28" s="40"/>
      <c r="AE28" s="42"/>
    </row>
    <row r="29" spans="1:31" s="43" customFormat="1" ht="18" customHeight="1" x14ac:dyDescent="0.5">
      <c r="A29" s="81"/>
      <c r="B29" s="82" t="s">
        <v>57</v>
      </c>
      <c r="C29" s="44"/>
      <c r="D29" s="44"/>
      <c r="E29" s="59" t="s">
        <v>19</v>
      </c>
      <c r="F29" s="84">
        <v>197</v>
      </c>
      <c r="G29" s="85"/>
      <c r="H29" s="86">
        <v>121</v>
      </c>
      <c r="I29" s="86"/>
      <c r="J29" s="87">
        <v>118</v>
      </c>
      <c r="K29" s="88">
        <f>(J29/F29)*100</f>
        <v>59.898477157360411</v>
      </c>
      <c r="L29" s="89"/>
      <c r="M29" s="87">
        <v>118</v>
      </c>
      <c r="N29" s="88">
        <f>(M29/F29)*100</f>
        <v>59.898477157360411</v>
      </c>
      <c r="O29" s="46"/>
      <c r="P29" s="87">
        <v>118</v>
      </c>
      <c r="Q29" s="90">
        <f>(P29/F29)*100</f>
        <v>59.898477157360411</v>
      </c>
      <c r="R29" s="91"/>
      <c r="S29" s="46"/>
      <c r="T29" s="44"/>
      <c r="U29" s="81" t="s">
        <v>58</v>
      </c>
      <c r="V29" s="37"/>
      <c r="W29" s="38"/>
      <c r="X29" s="39"/>
      <c r="Y29" s="40"/>
      <c r="Z29" s="101"/>
      <c r="AA29" s="45"/>
      <c r="AB29" s="41"/>
      <c r="AC29" s="41"/>
      <c r="AD29" s="40"/>
      <c r="AE29" s="42"/>
    </row>
    <row r="30" spans="1:31" s="43" customFormat="1" ht="18" customHeight="1" x14ac:dyDescent="0.5">
      <c r="A30" s="81"/>
      <c r="B30" s="82"/>
      <c r="C30" s="44"/>
      <c r="D30" s="44"/>
      <c r="E30" s="59"/>
      <c r="F30" s="86"/>
      <c r="G30" s="86"/>
      <c r="H30" s="86"/>
      <c r="I30" s="86"/>
      <c r="J30" s="102"/>
      <c r="K30" s="88"/>
      <c r="L30" s="89"/>
      <c r="M30" s="102"/>
      <c r="N30" s="88"/>
      <c r="O30" s="46"/>
      <c r="P30" s="102"/>
      <c r="Q30" s="88"/>
      <c r="R30" s="46"/>
      <c r="S30" s="46"/>
      <c r="T30" s="44"/>
      <c r="U30" s="81"/>
      <c r="V30" s="37"/>
      <c r="W30" s="38"/>
      <c r="X30" s="39"/>
      <c r="Y30" s="40"/>
      <c r="Z30" s="101"/>
      <c r="AA30" s="45"/>
      <c r="AB30" s="41"/>
      <c r="AC30" s="41"/>
      <c r="AD30" s="40"/>
      <c r="AE30" s="42"/>
    </row>
    <row r="31" spans="1:31" s="43" customFormat="1" ht="18" customHeight="1" x14ac:dyDescent="0.5">
      <c r="A31" s="81"/>
      <c r="B31" s="82" t="s">
        <v>100</v>
      </c>
      <c r="C31" s="44"/>
      <c r="D31" s="44"/>
      <c r="E31" s="59"/>
      <c r="F31" s="86"/>
      <c r="G31" s="86"/>
      <c r="H31" s="86"/>
      <c r="I31" s="86"/>
      <c r="J31" s="102"/>
      <c r="K31" s="88"/>
      <c r="L31" s="89"/>
      <c r="M31" s="102"/>
      <c r="N31" s="88"/>
      <c r="O31" s="46"/>
      <c r="P31" s="102"/>
      <c r="Q31" s="88"/>
      <c r="R31" s="46"/>
      <c r="S31" s="46"/>
      <c r="T31" s="44"/>
      <c r="U31" s="81"/>
      <c r="V31" s="37"/>
      <c r="W31" s="38"/>
      <c r="X31" s="39"/>
      <c r="Y31" s="40"/>
      <c r="Z31" s="101"/>
      <c r="AA31" s="45"/>
      <c r="AB31" s="41"/>
      <c r="AC31" s="41"/>
      <c r="AD31" s="40"/>
      <c r="AE31" s="42"/>
    </row>
    <row r="33" spans="1:32" ht="25.5" customHeight="1" x14ac:dyDescent="0.5">
      <c r="A33" s="1"/>
      <c r="B33" s="103"/>
      <c r="C33" s="1"/>
      <c r="D33" s="1"/>
      <c r="E33" s="1"/>
      <c r="F33" s="1"/>
      <c r="G33" s="1"/>
      <c r="H33" s="1"/>
      <c r="I33" s="1"/>
      <c r="L33" s="1"/>
      <c r="O33" s="105"/>
      <c r="R33" s="105"/>
      <c r="S33" s="1"/>
      <c r="W33" s="10"/>
      <c r="X33" s="10"/>
      <c r="Y33" s="11"/>
      <c r="Z33" s="11"/>
      <c r="AA33" s="11"/>
      <c r="AB33" s="11"/>
      <c r="AC33" s="11"/>
      <c r="AD33" s="11"/>
      <c r="AE33" s="1"/>
      <c r="AF33" s="1"/>
    </row>
    <row r="34" spans="1:32" ht="25.5" customHeight="1" x14ac:dyDescent="0.5">
      <c r="O34" s="110"/>
      <c r="R34" s="110"/>
    </row>
    <row r="35" spans="1:32" ht="25.5" customHeight="1" x14ac:dyDescent="0.5">
      <c r="O35" s="110"/>
      <c r="R35" s="110"/>
    </row>
    <row r="36" spans="1:32" ht="25.5" customHeight="1" x14ac:dyDescent="0.5">
      <c r="O36" s="110"/>
      <c r="R36" s="110"/>
    </row>
    <row r="37" spans="1:32" ht="25.5" customHeight="1" x14ac:dyDescent="0.5">
      <c r="O37" s="110"/>
      <c r="R37" s="110"/>
    </row>
    <row r="38" spans="1:32" ht="25.5" customHeight="1" x14ac:dyDescent="0.5">
      <c r="O38" s="110"/>
      <c r="R38" s="110"/>
    </row>
    <row r="39" spans="1:32" ht="25.5" customHeight="1" x14ac:dyDescent="0.5">
      <c r="O39" s="110"/>
      <c r="R39" s="110"/>
    </row>
    <row r="40" spans="1:32" ht="25.5" customHeight="1" x14ac:dyDescent="0.5">
      <c r="O40" s="110"/>
      <c r="R40" s="110"/>
    </row>
    <row r="41" spans="1:32" ht="25.5" customHeight="1" x14ac:dyDescent="0.5">
      <c r="O41" s="110"/>
      <c r="R41" s="110"/>
    </row>
    <row r="42" spans="1:32" ht="25.5" customHeight="1" x14ac:dyDescent="0.5">
      <c r="O42" s="110"/>
      <c r="R42" s="110"/>
    </row>
    <row r="43" spans="1:32" ht="25.5" customHeight="1" x14ac:dyDescent="0.5">
      <c r="O43" s="110"/>
      <c r="R43" s="110"/>
    </row>
  </sheetData>
  <mergeCells count="20">
    <mergeCell ref="J5:R5"/>
    <mergeCell ref="A6:D7"/>
    <mergeCell ref="F6:G6"/>
    <mergeCell ref="H6:I6"/>
    <mergeCell ref="J6:L6"/>
    <mergeCell ref="M6:O6"/>
    <mergeCell ref="P6:R6"/>
    <mergeCell ref="T6:U7"/>
    <mergeCell ref="F7:G7"/>
    <mergeCell ref="H7:I7"/>
    <mergeCell ref="K7:L7"/>
    <mergeCell ref="N7:O7"/>
    <mergeCell ref="Q7:R7"/>
    <mergeCell ref="A18:U18"/>
    <mergeCell ref="F8:G8"/>
    <mergeCell ref="K8:L8"/>
    <mergeCell ref="N8:O8"/>
    <mergeCell ref="Q8:R8"/>
    <mergeCell ref="T9:U9"/>
    <mergeCell ref="A10:U10"/>
  </mergeCells>
  <pageMargins left="0.55118110236220474" right="0.13779527559055119" top="0.78740157480314965" bottom="0.23228346456692914" header="0.51181102362204722" footer="0.20078740157480315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45"/>
  <sheetViews>
    <sheetView workbookViewId="0">
      <selection activeCell="D1" sqref="D1"/>
    </sheetView>
  </sheetViews>
  <sheetFormatPr defaultRowHeight="21.75" x14ac:dyDescent="0.5"/>
  <cols>
    <col min="1" max="1" width="1.7109375" style="108" customWidth="1"/>
    <col min="2" max="2" width="5.5703125" style="109" customWidth="1"/>
    <col min="3" max="3" width="4.7109375" style="108" customWidth="1"/>
    <col min="4" max="4" width="10.28515625" style="108" customWidth="1"/>
    <col min="5" max="5" width="1.140625" style="108" customWidth="1"/>
    <col min="6" max="6" width="13.7109375" style="108" customWidth="1"/>
    <col min="7" max="7" width="1.7109375" style="108" customWidth="1"/>
    <col min="8" max="8" width="13.7109375" style="108" customWidth="1"/>
    <col min="9" max="9" width="2.28515625" style="108" customWidth="1"/>
    <col min="10" max="10" width="12.85546875" style="104" customWidth="1"/>
    <col min="11" max="11" width="6.85546875" style="104" customWidth="1"/>
    <col min="12" max="12" width="1.7109375" style="108" customWidth="1"/>
    <col min="13" max="13" width="12.85546875" style="104" customWidth="1"/>
    <col min="14" max="14" width="7.85546875" style="104" customWidth="1"/>
    <col min="15" max="15" width="1.7109375" style="108" customWidth="1"/>
    <col min="16" max="16" width="12.85546875" style="104" customWidth="1"/>
    <col min="17" max="17" width="7.7109375" style="104" customWidth="1"/>
    <col min="18" max="18" width="1.7109375" style="108" customWidth="1"/>
    <col min="19" max="19" width="3.28515625" style="108" customWidth="1"/>
    <col min="20" max="20" width="1.7109375" style="106" customWidth="1"/>
    <col min="21" max="21" width="16.140625" style="107" customWidth="1"/>
    <col min="22" max="22" width="2.28515625" style="29" customWidth="1"/>
    <col min="23" max="23" width="4.140625" style="30" customWidth="1"/>
    <col min="24" max="30" width="7.42578125" style="30" customWidth="1"/>
    <col min="31" max="31" width="2.28515625" style="108" customWidth="1"/>
    <col min="32" max="32" width="4.7109375" style="108" customWidth="1"/>
    <col min="33" max="35" width="5.7109375" style="108" customWidth="1"/>
    <col min="36" max="16384" width="9.140625" style="108"/>
  </cols>
  <sheetData>
    <row r="1" spans="1:32" s="1" customFormat="1" ht="22.5" customHeight="1" x14ac:dyDescent="0.5">
      <c r="B1" s="2" t="s">
        <v>0</v>
      </c>
      <c r="C1" s="3">
        <v>19.100000000000001</v>
      </c>
      <c r="D1" s="4" t="s">
        <v>97</v>
      </c>
      <c r="E1" s="4"/>
      <c r="F1" s="4"/>
      <c r="G1" s="4"/>
      <c r="H1" s="4"/>
      <c r="I1" s="4"/>
      <c r="J1" s="111"/>
      <c r="K1" s="111"/>
      <c r="L1" s="3"/>
      <c r="M1" s="111"/>
      <c r="N1" s="6"/>
      <c r="O1" s="7"/>
      <c r="P1" s="6"/>
      <c r="Q1" s="6"/>
      <c r="R1" s="7"/>
      <c r="S1" s="7"/>
      <c r="U1" s="8"/>
      <c r="V1" s="9"/>
      <c r="W1" s="9"/>
      <c r="X1" s="10"/>
      <c r="Y1" s="10"/>
      <c r="AA1" s="10"/>
      <c r="AB1" s="10"/>
      <c r="AC1" s="10"/>
      <c r="AD1" s="10"/>
    </row>
    <row r="2" spans="1:32" s="12" customFormat="1" ht="21" customHeight="1" x14ac:dyDescent="0.5">
      <c r="B2" s="13" t="s">
        <v>1</v>
      </c>
      <c r="C2" s="3">
        <v>19.100000000000001</v>
      </c>
      <c r="D2" s="112" t="s">
        <v>98</v>
      </c>
      <c r="E2" s="19"/>
      <c r="F2" s="19"/>
      <c r="G2" s="19"/>
      <c r="H2" s="19"/>
      <c r="I2" s="19"/>
      <c r="J2" s="17"/>
      <c r="K2" s="17"/>
      <c r="L2" s="18"/>
      <c r="M2" s="17"/>
      <c r="N2" s="17"/>
      <c r="O2" s="18"/>
      <c r="P2" s="17"/>
      <c r="Q2" s="17"/>
      <c r="R2" s="18"/>
      <c r="S2" s="18"/>
      <c r="U2" s="19"/>
      <c r="V2" s="20"/>
      <c r="W2" s="20"/>
      <c r="X2" s="21"/>
      <c r="Y2" s="21"/>
      <c r="AA2" s="21"/>
      <c r="AB2" s="21"/>
      <c r="AC2" s="21"/>
      <c r="AD2" s="21"/>
      <c r="AF2" s="21"/>
    </row>
    <row r="3" spans="1:32" s="12" customFormat="1" ht="14.25" customHeight="1" x14ac:dyDescent="0.4">
      <c r="B3" s="14"/>
      <c r="C3" s="18"/>
      <c r="D3" s="19"/>
      <c r="E3" s="19"/>
      <c r="F3" s="19"/>
      <c r="G3" s="19"/>
      <c r="H3" s="19"/>
      <c r="I3" s="19"/>
      <c r="J3" s="17"/>
      <c r="K3" s="17"/>
      <c r="L3" s="18"/>
      <c r="M3" s="17"/>
      <c r="N3" s="17"/>
      <c r="O3" s="18"/>
      <c r="P3" s="17"/>
      <c r="Q3" s="17"/>
      <c r="R3" s="18"/>
      <c r="S3" s="18"/>
      <c r="U3" s="23" t="s">
        <v>2</v>
      </c>
      <c r="V3" s="20"/>
      <c r="W3" s="20"/>
      <c r="X3" s="21"/>
      <c r="Y3" s="21"/>
      <c r="AA3" s="21"/>
      <c r="AB3" s="21"/>
      <c r="AC3" s="21"/>
      <c r="AD3" s="21"/>
      <c r="AF3" s="21"/>
    </row>
    <row r="4" spans="1:32" s="30" customFormat="1" ht="3" customHeight="1" x14ac:dyDescent="0.5">
      <c r="A4" s="24"/>
      <c r="B4" s="25"/>
      <c r="C4" s="24"/>
      <c r="D4" s="24"/>
      <c r="E4" s="24"/>
      <c r="F4" s="24"/>
      <c r="G4" s="24"/>
      <c r="H4" s="24"/>
      <c r="I4" s="24"/>
      <c r="J4" s="26"/>
      <c r="K4" s="26"/>
      <c r="L4" s="24"/>
      <c r="M4" s="26"/>
      <c r="N4" s="26"/>
      <c r="O4" s="24"/>
      <c r="P4" s="26"/>
      <c r="Q4" s="26"/>
      <c r="R4" s="24"/>
      <c r="S4" s="24"/>
      <c r="T4" s="27"/>
      <c r="U4" s="28"/>
      <c r="V4" s="29"/>
    </row>
    <row r="5" spans="1:32" s="43" customFormat="1" ht="21.75" customHeight="1" x14ac:dyDescent="0.5">
      <c r="A5" s="32"/>
      <c r="B5" s="33"/>
      <c r="C5" s="34"/>
      <c r="D5" s="34"/>
      <c r="E5" s="34"/>
      <c r="F5" s="35"/>
      <c r="G5" s="36"/>
      <c r="H5" s="35"/>
      <c r="I5" s="36"/>
      <c r="J5" s="161" t="s">
        <v>3</v>
      </c>
      <c r="K5" s="162"/>
      <c r="L5" s="162"/>
      <c r="M5" s="162"/>
      <c r="N5" s="162"/>
      <c r="O5" s="162"/>
      <c r="P5" s="162"/>
      <c r="Q5" s="162"/>
      <c r="R5" s="163"/>
      <c r="S5" s="34"/>
      <c r="T5" s="34"/>
      <c r="U5" s="32"/>
      <c r="V5" s="37"/>
      <c r="W5" s="38"/>
      <c r="X5" s="39"/>
      <c r="Y5" s="113"/>
      <c r="AA5" s="114"/>
      <c r="AB5" s="115"/>
      <c r="AC5" s="115"/>
      <c r="AD5" s="113"/>
      <c r="AE5" s="42"/>
    </row>
    <row r="6" spans="1:32" s="43" customFormat="1" ht="18" customHeight="1" x14ac:dyDescent="0.5">
      <c r="A6" s="156" t="s">
        <v>4</v>
      </c>
      <c r="B6" s="156"/>
      <c r="C6" s="156"/>
      <c r="D6" s="156"/>
      <c r="E6" s="44"/>
      <c r="F6" s="157" t="s">
        <v>59</v>
      </c>
      <c r="G6" s="158"/>
      <c r="H6" s="157" t="s">
        <v>60</v>
      </c>
      <c r="I6" s="158"/>
      <c r="J6" s="164" t="s">
        <v>7</v>
      </c>
      <c r="K6" s="162"/>
      <c r="L6" s="163"/>
      <c r="M6" s="164" t="s">
        <v>8</v>
      </c>
      <c r="N6" s="162"/>
      <c r="O6" s="163"/>
      <c r="P6" s="165" t="s">
        <v>9</v>
      </c>
      <c r="Q6" s="162"/>
      <c r="R6" s="163"/>
      <c r="S6" s="44"/>
      <c r="T6" s="156" t="s">
        <v>10</v>
      </c>
      <c r="U6" s="156"/>
      <c r="V6" s="37"/>
      <c r="W6" s="38"/>
      <c r="X6" s="39"/>
      <c r="Y6" s="113"/>
      <c r="AA6" s="156"/>
      <c r="AB6" s="156"/>
      <c r="AC6" s="156"/>
      <c r="AD6" s="156"/>
      <c r="AE6" s="42"/>
    </row>
    <row r="7" spans="1:32" s="43" customFormat="1" ht="18" customHeight="1" x14ac:dyDescent="0.5">
      <c r="A7" s="156"/>
      <c r="B7" s="156"/>
      <c r="C7" s="156"/>
      <c r="D7" s="156"/>
      <c r="E7" s="44"/>
      <c r="F7" s="157" t="s">
        <v>11</v>
      </c>
      <c r="G7" s="158"/>
      <c r="H7" s="157" t="s">
        <v>12</v>
      </c>
      <c r="I7" s="158"/>
      <c r="J7" s="46" t="s">
        <v>13</v>
      </c>
      <c r="K7" s="159" t="s">
        <v>14</v>
      </c>
      <c r="L7" s="160"/>
      <c r="M7" s="46" t="s">
        <v>13</v>
      </c>
      <c r="N7" s="159" t="s">
        <v>14</v>
      </c>
      <c r="O7" s="160"/>
      <c r="P7" s="46" t="s">
        <v>13</v>
      </c>
      <c r="Q7" s="159" t="s">
        <v>14</v>
      </c>
      <c r="R7" s="160"/>
      <c r="S7" s="44"/>
      <c r="T7" s="156"/>
      <c r="U7" s="156"/>
      <c r="V7" s="37"/>
      <c r="W7" s="38"/>
      <c r="X7" s="39"/>
      <c r="Y7" s="113"/>
      <c r="AA7" s="156"/>
      <c r="AB7" s="156"/>
      <c r="AC7" s="156"/>
      <c r="AD7" s="156"/>
      <c r="AE7" s="42"/>
    </row>
    <row r="8" spans="1:32" s="43" customFormat="1" ht="18" customHeight="1" x14ac:dyDescent="0.5">
      <c r="A8" s="47"/>
      <c r="B8" s="48"/>
      <c r="C8" s="49"/>
      <c r="D8" s="49"/>
      <c r="E8" s="49"/>
      <c r="F8" s="153" t="s">
        <v>15</v>
      </c>
      <c r="G8" s="154"/>
      <c r="H8" s="50"/>
      <c r="I8" s="51"/>
      <c r="J8" s="52" t="s">
        <v>16</v>
      </c>
      <c r="K8" s="153" t="s">
        <v>17</v>
      </c>
      <c r="L8" s="154"/>
      <c r="M8" s="52" t="s">
        <v>16</v>
      </c>
      <c r="N8" s="153" t="s">
        <v>17</v>
      </c>
      <c r="O8" s="154"/>
      <c r="P8" s="52" t="s">
        <v>16</v>
      </c>
      <c r="Q8" s="153" t="s">
        <v>17</v>
      </c>
      <c r="R8" s="154"/>
      <c r="S8" s="49"/>
      <c r="T8" s="49"/>
      <c r="U8" s="47"/>
      <c r="V8" s="37"/>
      <c r="W8" s="38"/>
      <c r="X8" s="39"/>
      <c r="Y8" s="113"/>
      <c r="AA8" s="116"/>
      <c r="AB8" s="115"/>
      <c r="AC8" s="115"/>
      <c r="AD8" s="113"/>
      <c r="AE8" s="42"/>
    </row>
    <row r="9" spans="1:32" s="80" customFormat="1" ht="18" customHeight="1" x14ac:dyDescent="0.4">
      <c r="A9" s="155" t="s">
        <v>36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96"/>
      <c r="W9" s="75"/>
      <c r="X9" s="76"/>
      <c r="Y9" s="117"/>
      <c r="Z9" s="118"/>
      <c r="AA9" s="119"/>
      <c r="AB9" s="118"/>
      <c r="AC9" s="118"/>
      <c r="AD9" s="117"/>
      <c r="AE9" s="79"/>
    </row>
    <row r="10" spans="1:32" s="43" customFormat="1" ht="17.25" customHeight="1" x14ac:dyDescent="0.5">
      <c r="A10" s="81"/>
      <c r="B10" s="82" t="s">
        <v>61</v>
      </c>
      <c r="C10" s="44"/>
      <c r="D10" s="44"/>
      <c r="E10" s="59" t="s">
        <v>19</v>
      </c>
      <c r="F10" s="84">
        <v>1966</v>
      </c>
      <c r="G10" s="85"/>
      <c r="H10" s="86">
        <v>1966</v>
      </c>
      <c r="I10" s="86"/>
      <c r="J10" s="87">
        <v>1135</v>
      </c>
      <c r="K10" s="88">
        <f>(J10/F10)*100</f>
        <v>57.731434384537131</v>
      </c>
      <c r="L10" s="88"/>
      <c r="M10" s="87">
        <v>1135</v>
      </c>
      <c r="N10" s="88">
        <f>(M10/F10)*100</f>
        <v>57.731434384537131</v>
      </c>
      <c r="O10" s="46"/>
      <c r="P10" s="87">
        <v>1135</v>
      </c>
      <c r="Q10" s="90">
        <f>(P10/F10)*100</f>
        <v>57.731434384537131</v>
      </c>
      <c r="R10" s="91"/>
      <c r="S10" s="46"/>
      <c r="T10" s="44"/>
      <c r="U10" s="82" t="s">
        <v>62</v>
      </c>
      <c r="V10" s="37"/>
      <c r="W10" s="38"/>
      <c r="X10" s="39"/>
      <c r="Y10" s="113"/>
      <c r="Z10" s="81"/>
      <c r="AA10" s="116"/>
      <c r="AB10" s="115"/>
      <c r="AC10" s="115"/>
      <c r="AD10" s="113"/>
      <c r="AE10" s="42"/>
    </row>
    <row r="11" spans="1:32" s="80" customFormat="1" ht="18" customHeight="1" x14ac:dyDescent="0.4">
      <c r="A11" s="152" t="s">
        <v>63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96"/>
      <c r="W11" s="75"/>
      <c r="X11" s="76"/>
      <c r="Y11" s="117"/>
      <c r="Z11" s="118"/>
      <c r="AA11" s="119"/>
      <c r="AB11" s="118"/>
      <c r="AC11" s="118"/>
      <c r="AE11" s="79"/>
    </row>
    <row r="12" spans="1:32" s="43" customFormat="1" ht="17.25" customHeight="1" x14ac:dyDescent="0.5">
      <c r="A12" s="81"/>
      <c r="B12" s="82" t="s">
        <v>64</v>
      </c>
      <c r="C12" s="44"/>
      <c r="D12" s="83"/>
      <c r="E12" s="59" t="s">
        <v>19</v>
      </c>
      <c r="F12" s="84">
        <v>960</v>
      </c>
      <c r="G12" s="85"/>
      <c r="H12" s="86">
        <v>960</v>
      </c>
      <c r="I12" s="86"/>
      <c r="J12" s="87">
        <v>782</v>
      </c>
      <c r="K12" s="88">
        <f>(J12/F12)*100</f>
        <v>81.458333333333329</v>
      </c>
      <c r="L12" s="88"/>
      <c r="M12" s="87">
        <v>782</v>
      </c>
      <c r="N12" s="88">
        <f>(M12/F12)*100</f>
        <v>81.458333333333329</v>
      </c>
      <c r="O12" s="46"/>
      <c r="P12" s="87">
        <v>957</v>
      </c>
      <c r="Q12" s="90">
        <f>(P12/F12)*100</f>
        <v>99.6875</v>
      </c>
      <c r="R12" s="91"/>
      <c r="S12" s="46"/>
      <c r="T12" s="44"/>
      <c r="U12" s="81" t="s">
        <v>65</v>
      </c>
      <c r="V12" s="37"/>
      <c r="W12" s="38"/>
      <c r="X12" s="39"/>
      <c r="Y12" s="113"/>
      <c r="Z12" s="81"/>
      <c r="AA12" s="116"/>
      <c r="AB12" s="115"/>
      <c r="AC12" s="115"/>
      <c r="AE12" s="42"/>
    </row>
    <row r="13" spans="1:32" s="43" customFormat="1" ht="17.25" customHeight="1" x14ac:dyDescent="0.5">
      <c r="A13" s="81"/>
      <c r="B13" s="82" t="s">
        <v>66</v>
      </c>
      <c r="C13" s="44"/>
      <c r="D13" s="44"/>
      <c r="E13" s="59" t="s">
        <v>19</v>
      </c>
      <c r="F13" s="84">
        <v>199</v>
      </c>
      <c r="G13" s="85"/>
      <c r="H13" s="86">
        <v>160</v>
      </c>
      <c r="I13" s="86"/>
      <c r="J13" s="87">
        <v>152</v>
      </c>
      <c r="K13" s="88">
        <f>(J13/F13)*100</f>
        <v>76.381909547738687</v>
      </c>
      <c r="L13" s="88"/>
      <c r="M13" s="87">
        <v>152</v>
      </c>
      <c r="N13" s="88">
        <f>(M13/F13)*100</f>
        <v>76.381909547738687</v>
      </c>
      <c r="O13" s="46"/>
      <c r="P13" s="87">
        <v>143</v>
      </c>
      <c r="Q13" s="90">
        <f>(P13/F13)*100</f>
        <v>71.859296482412063</v>
      </c>
      <c r="R13" s="91"/>
      <c r="S13" s="46"/>
      <c r="T13" s="44"/>
      <c r="U13" s="81" t="s">
        <v>67</v>
      </c>
      <c r="V13" s="37"/>
      <c r="W13" s="38"/>
      <c r="X13" s="39"/>
      <c r="Y13" s="113"/>
      <c r="Z13" s="81"/>
      <c r="AA13" s="116"/>
      <c r="AB13" s="115"/>
      <c r="AC13" s="115"/>
      <c r="AE13" s="42"/>
    </row>
    <row r="14" spans="1:32" s="43" customFormat="1" ht="17.25" customHeight="1" x14ac:dyDescent="0.5">
      <c r="A14" s="81"/>
      <c r="B14" s="82" t="s">
        <v>68</v>
      </c>
      <c r="C14" s="44"/>
      <c r="D14" s="44"/>
      <c r="E14" s="59" t="s">
        <v>19</v>
      </c>
      <c r="F14" s="84">
        <v>363</v>
      </c>
      <c r="G14" s="85"/>
      <c r="H14" s="86">
        <v>240</v>
      </c>
      <c r="I14" s="86"/>
      <c r="J14" s="87">
        <v>200</v>
      </c>
      <c r="K14" s="88">
        <f>(J14/F14)*100</f>
        <v>55.096418732782368</v>
      </c>
      <c r="L14" s="88"/>
      <c r="M14" s="87">
        <v>200</v>
      </c>
      <c r="N14" s="88">
        <f>(M14/F14)*100</f>
        <v>55.096418732782368</v>
      </c>
      <c r="O14" s="46"/>
      <c r="P14" s="87">
        <v>200</v>
      </c>
      <c r="Q14" s="90">
        <f>(P14/F14)*100</f>
        <v>55.096418732782368</v>
      </c>
      <c r="R14" s="91"/>
      <c r="S14" s="46"/>
      <c r="T14" s="44"/>
      <c r="U14" s="81" t="s">
        <v>69</v>
      </c>
      <c r="V14" s="37"/>
      <c r="W14" s="38"/>
      <c r="X14" s="39"/>
      <c r="Y14" s="113"/>
      <c r="Z14" s="81"/>
      <c r="AA14" s="116"/>
      <c r="AB14" s="115"/>
      <c r="AC14" s="115"/>
      <c r="AE14" s="42"/>
    </row>
    <row r="15" spans="1:32" s="80" customFormat="1" ht="18" customHeight="1" x14ac:dyDescent="0.4">
      <c r="A15" s="152" t="s">
        <v>70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96"/>
      <c r="W15" s="75"/>
      <c r="X15" s="76"/>
      <c r="Y15" s="117"/>
      <c r="Z15" s="118"/>
      <c r="AA15" s="119"/>
      <c r="AB15" s="118"/>
      <c r="AC15" s="118"/>
      <c r="AE15" s="79"/>
    </row>
    <row r="16" spans="1:32" s="43" customFormat="1" ht="17.25" customHeight="1" x14ac:dyDescent="0.5">
      <c r="A16" s="81"/>
      <c r="B16" s="82" t="s">
        <v>71</v>
      </c>
      <c r="C16" s="44"/>
      <c r="D16" s="83"/>
      <c r="E16" s="59" t="s">
        <v>19</v>
      </c>
      <c r="F16" s="84">
        <v>18850</v>
      </c>
      <c r="G16" s="85"/>
      <c r="H16" s="86">
        <v>17745</v>
      </c>
      <c r="I16" s="86"/>
      <c r="J16" s="87">
        <v>7480</v>
      </c>
      <c r="K16" s="88">
        <f>(J16/F16)*100</f>
        <v>39.681697612732094</v>
      </c>
      <c r="L16" s="88"/>
      <c r="M16" s="87">
        <v>7480</v>
      </c>
      <c r="N16" s="88">
        <f>(M16/F16)*100</f>
        <v>39.681697612732094</v>
      </c>
      <c r="O16" s="46"/>
      <c r="P16" s="87">
        <v>7480</v>
      </c>
      <c r="Q16" s="90">
        <f>(P16/F16)*100</f>
        <v>39.681697612732094</v>
      </c>
      <c r="R16" s="91"/>
      <c r="S16" s="46"/>
      <c r="T16" s="44"/>
      <c r="U16" s="81" t="s">
        <v>72</v>
      </c>
      <c r="V16" s="37"/>
      <c r="W16" s="38"/>
      <c r="X16" s="39"/>
      <c r="Y16" s="113"/>
      <c r="Z16" s="81"/>
      <c r="AA16" s="116"/>
      <c r="AB16" s="115"/>
      <c r="AC16" s="115"/>
      <c r="AE16" s="42"/>
    </row>
    <row r="17" spans="1:32" s="43" customFormat="1" ht="17.25" customHeight="1" x14ac:dyDescent="0.5">
      <c r="A17" s="81"/>
      <c r="B17" s="82" t="s">
        <v>73</v>
      </c>
      <c r="C17" s="44"/>
      <c r="D17" s="44"/>
      <c r="E17" s="59" t="s">
        <v>19</v>
      </c>
      <c r="F17" s="84">
        <v>11000</v>
      </c>
      <c r="G17" s="85"/>
      <c r="H17" s="86">
        <v>8860</v>
      </c>
      <c r="I17" s="86"/>
      <c r="J17" s="87">
        <v>5848</v>
      </c>
      <c r="K17" s="88">
        <f>(J17/F17)*100</f>
        <v>53.163636363636371</v>
      </c>
      <c r="L17" s="88"/>
      <c r="M17" s="87">
        <v>5848</v>
      </c>
      <c r="N17" s="88">
        <f>(M17/F17)*100</f>
        <v>53.163636363636371</v>
      </c>
      <c r="O17" s="46"/>
      <c r="P17" s="87">
        <v>5848</v>
      </c>
      <c r="Q17" s="90">
        <f>(P17/F17)*100</f>
        <v>53.163636363636371</v>
      </c>
      <c r="R17" s="91"/>
      <c r="S17" s="46"/>
      <c r="T17" s="44"/>
      <c r="U17" s="81" t="s">
        <v>74</v>
      </c>
      <c r="V17" s="37"/>
      <c r="W17" s="38"/>
      <c r="X17" s="39"/>
      <c r="Y17" s="113"/>
      <c r="Z17" s="81"/>
      <c r="AA17" s="116"/>
      <c r="AB17" s="115"/>
      <c r="AC17" s="115"/>
      <c r="AE17" s="42"/>
    </row>
    <row r="18" spans="1:32" s="80" customFormat="1" ht="18" customHeight="1" x14ac:dyDescent="0.4">
      <c r="A18" s="152" t="s">
        <v>75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96"/>
      <c r="W18" s="75"/>
      <c r="X18" s="76"/>
      <c r="Y18" s="117"/>
      <c r="Z18" s="118"/>
      <c r="AA18" s="119"/>
      <c r="AB18" s="118"/>
      <c r="AC18" s="118"/>
      <c r="AD18" s="117"/>
      <c r="AE18" s="79"/>
    </row>
    <row r="19" spans="1:32" s="43" customFormat="1" ht="17.25" customHeight="1" x14ac:dyDescent="0.5">
      <c r="A19" s="81"/>
      <c r="B19" s="82" t="s">
        <v>76</v>
      </c>
      <c r="C19" s="44"/>
      <c r="D19" s="44"/>
      <c r="E19" s="59" t="s">
        <v>19</v>
      </c>
      <c r="F19" s="84">
        <v>226</v>
      </c>
      <c r="G19" s="85"/>
      <c r="H19" s="86">
        <v>224</v>
      </c>
      <c r="I19" s="86"/>
      <c r="J19" s="87">
        <v>219</v>
      </c>
      <c r="K19" s="88">
        <f>(J19/F19)*100</f>
        <v>96.902654867256629</v>
      </c>
      <c r="L19" s="88"/>
      <c r="M19" s="87">
        <v>219</v>
      </c>
      <c r="N19" s="88">
        <f>(M19/F19)*100</f>
        <v>96.902654867256629</v>
      </c>
      <c r="O19" s="46"/>
      <c r="P19" s="87">
        <v>220</v>
      </c>
      <c r="Q19" s="90">
        <f>(P19/F19)*100</f>
        <v>97.345132743362825</v>
      </c>
      <c r="R19" s="91"/>
      <c r="S19" s="46"/>
      <c r="T19" s="44"/>
      <c r="U19" s="82" t="s">
        <v>77</v>
      </c>
      <c r="V19" s="37"/>
      <c r="W19" s="38"/>
      <c r="X19" s="39"/>
      <c r="Y19" s="113"/>
      <c r="AA19" s="116"/>
      <c r="AB19" s="115"/>
      <c r="AC19" s="115"/>
      <c r="AD19" s="113"/>
      <c r="AE19" s="42"/>
    </row>
    <row r="20" spans="1:32" s="43" customFormat="1" ht="17.25" customHeight="1" x14ac:dyDescent="0.5">
      <c r="A20" s="81"/>
      <c r="B20" s="82" t="s">
        <v>78</v>
      </c>
      <c r="C20" s="44"/>
      <c r="D20" s="44"/>
      <c r="E20" s="59" t="s">
        <v>19</v>
      </c>
      <c r="F20" s="84">
        <v>450</v>
      </c>
      <c r="G20" s="85"/>
      <c r="H20" s="86">
        <v>420</v>
      </c>
      <c r="I20" s="86"/>
      <c r="J20" s="87">
        <v>390</v>
      </c>
      <c r="K20" s="88">
        <f>(J20/F20)*100</f>
        <v>86.666666666666671</v>
      </c>
      <c r="L20" s="46"/>
      <c r="M20" s="87">
        <v>390</v>
      </c>
      <c r="N20" s="88">
        <f>(M20/F20)*100</f>
        <v>86.666666666666671</v>
      </c>
      <c r="O20" s="46"/>
      <c r="P20" s="87">
        <v>390</v>
      </c>
      <c r="Q20" s="90">
        <f>(P20/F20)*100</f>
        <v>86.666666666666671</v>
      </c>
      <c r="R20" s="91"/>
      <c r="S20" s="46"/>
      <c r="T20" s="44"/>
      <c r="U20" s="82" t="s">
        <v>79</v>
      </c>
      <c r="V20" s="37"/>
      <c r="W20" s="38"/>
      <c r="X20" s="39"/>
      <c r="Y20" s="113"/>
      <c r="AA20" s="116"/>
      <c r="AB20" s="115"/>
      <c r="AC20" s="115"/>
      <c r="AD20" s="113"/>
      <c r="AE20" s="42"/>
    </row>
    <row r="21" spans="1:32" s="43" customFormat="1" ht="17.25" customHeight="1" x14ac:dyDescent="0.5">
      <c r="A21" s="81"/>
      <c r="B21" s="120" t="s">
        <v>80</v>
      </c>
      <c r="C21" s="44"/>
      <c r="D21" s="44"/>
      <c r="E21" s="59" t="s">
        <v>19</v>
      </c>
      <c r="F21" s="84">
        <v>127</v>
      </c>
      <c r="G21" s="85"/>
      <c r="H21" s="86">
        <v>117</v>
      </c>
      <c r="I21" s="86"/>
      <c r="J21" s="87">
        <v>105</v>
      </c>
      <c r="K21" s="88">
        <f>(J21/F21)*100</f>
        <v>82.677165354330711</v>
      </c>
      <c r="L21" s="46"/>
      <c r="M21" s="87">
        <v>105</v>
      </c>
      <c r="N21" s="88">
        <f>(M21/F21)*100</f>
        <v>82.677165354330711</v>
      </c>
      <c r="O21" s="46"/>
      <c r="P21" s="87">
        <v>105</v>
      </c>
      <c r="Q21" s="90">
        <f>(P21/F21)*100</f>
        <v>82.677165354330711</v>
      </c>
      <c r="R21" s="91"/>
      <c r="S21" s="46"/>
      <c r="T21" s="44"/>
      <c r="U21" s="82" t="s">
        <v>81</v>
      </c>
      <c r="V21" s="37"/>
      <c r="W21" s="38"/>
      <c r="X21" s="39"/>
      <c r="Y21" s="113"/>
      <c r="AA21" s="116"/>
      <c r="AB21" s="115"/>
      <c r="AC21" s="115"/>
      <c r="AD21" s="113"/>
      <c r="AE21" s="42"/>
    </row>
    <row r="22" spans="1:32" s="43" customFormat="1" ht="17.25" customHeight="1" x14ac:dyDescent="0.45">
      <c r="A22" s="81"/>
      <c r="B22" s="95" t="s">
        <v>82</v>
      </c>
      <c r="C22" s="44"/>
      <c r="D22" s="44"/>
      <c r="E22" s="59" t="s">
        <v>19</v>
      </c>
      <c r="F22" s="84">
        <v>206</v>
      </c>
      <c r="G22" s="85"/>
      <c r="H22" s="86">
        <v>164</v>
      </c>
      <c r="I22" s="86"/>
      <c r="J22" s="87">
        <v>150</v>
      </c>
      <c r="K22" s="88">
        <f>(J22/F22)*100</f>
        <v>72.815533980582529</v>
      </c>
      <c r="L22" s="46"/>
      <c r="M22" s="87">
        <v>150</v>
      </c>
      <c r="N22" s="88">
        <f>(M22/F22)*100</f>
        <v>72.815533980582529</v>
      </c>
      <c r="O22" s="46"/>
      <c r="P22" s="87">
        <v>150</v>
      </c>
      <c r="Q22" s="90">
        <f>(P22/F22)*100</f>
        <v>72.815533980582529</v>
      </c>
      <c r="R22" s="91"/>
      <c r="S22" s="46"/>
      <c r="T22" s="44"/>
      <c r="U22" s="81" t="s">
        <v>83</v>
      </c>
      <c r="V22" s="37"/>
      <c r="W22" s="38"/>
      <c r="X22" s="39"/>
      <c r="Y22" s="113"/>
      <c r="Z22" s="115"/>
      <c r="AA22" s="116"/>
      <c r="AB22" s="115"/>
      <c r="AC22" s="115"/>
      <c r="AD22" s="113"/>
      <c r="AE22" s="42"/>
    </row>
    <row r="23" spans="1:32" s="21" customFormat="1" ht="17.25" customHeight="1" x14ac:dyDescent="0.45">
      <c r="A23" s="10"/>
      <c r="B23" s="95" t="s">
        <v>84</v>
      </c>
      <c r="C23" s="10"/>
      <c r="D23" s="121"/>
      <c r="E23" s="59" t="s">
        <v>19</v>
      </c>
      <c r="F23" s="122">
        <v>322</v>
      </c>
      <c r="G23" s="123"/>
      <c r="H23" s="124">
        <v>248</v>
      </c>
      <c r="I23" s="124"/>
      <c r="J23" s="87">
        <v>228</v>
      </c>
      <c r="K23" s="88">
        <f>(J23/F23)*100</f>
        <v>70.807453416149073</v>
      </c>
      <c r="L23" s="46"/>
      <c r="M23" s="87">
        <v>228</v>
      </c>
      <c r="N23" s="88">
        <f>(M23/F23)*100</f>
        <v>70.807453416149073</v>
      </c>
      <c r="O23" s="125"/>
      <c r="P23" s="87">
        <v>228</v>
      </c>
      <c r="Q23" s="90">
        <f>(P23/F23)*100</f>
        <v>70.807453416149073</v>
      </c>
      <c r="R23" s="126"/>
      <c r="S23" s="125"/>
      <c r="T23" s="10"/>
      <c r="U23" s="10" t="s">
        <v>85</v>
      </c>
      <c r="V23" s="29"/>
      <c r="W23" s="127"/>
      <c r="X23" s="127"/>
      <c r="Z23" s="128"/>
      <c r="AA23" s="127"/>
      <c r="AB23" s="127"/>
      <c r="AC23" s="127"/>
      <c r="AD23" s="129"/>
      <c r="AE23" s="29"/>
    </row>
    <row r="24" spans="1:32" s="80" customFormat="1" ht="18.75" customHeight="1" x14ac:dyDescent="0.4">
      <c r="A24" s="152" t="s">
        <v>86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96"/>
      <c r="W24" s="75"/>
      <c r="X24" s="76"/>
      <c r="Y24" s="117"/>
      <c r="Z24" s="118"/>
      <c r="AA24" s="119"/>
      <c r="AB24" s="118"/>
      <c r="AC24" s="118"/>
      <c r="AD24" s="117"/>
      <c r="AE24" s="79"/>
    </row>
    <row r="25" spans="1:32" s="43" customFormat="1" ht="17.25" customHeight="1" x14ac:dyDescent="0.5">
      <c r="A25" s="81"/>
      <c r="B25" s="82" t="s">
        <v>87</v>
      </c>
      <c r="C25" s="44"/>
      <c r="D25" s="83"/>
      <c r="E25" s="59" t="s">
        <v>19</v>
      </c>
      <c r="F25" s="84">
        <v>930</v>
      </c>
      <c r="G25" s="85"/>
      <c r="H25" s="86">
        <v>710</v>
      </c>
      <c r="I25" s="86"/>
      <c r="J25" s="87">
        <v>643</v>
      </c>
      <c r="K25" s="88">
        <f>(J25/F25)*100</f>
        <v>69.13978494623656</v>
      </c>
      <c r="L25" s="46"/>
      <c r="M25" s="87">
        <v>643</v>
      </c>
      <c r="N25" s="88">
        <f>(M25/F25)*100</f>
        <v>69.13978494623656</v>
      </c>
      <c r="O25" s="46"/>
      <c r="P25" s="87">
        <v>643</v>
      </c>
      <c r="Q25" s="88">
        <f>(P25/F25)*100</f>
        <v>69.13978494623656</v>
      </c>
      <c r="R25" s="91"/>
      <c r="S25" s="46"/>
      <c r="T25" s="81"/>
      <c r="U25" s="81" t="s">
        <v>88</v>
      </c>
      <c r="V25" s="37"/>
      <c r="W25" s="38"/>
      <c r="X25" s="39"/>
      <c r="Y25" s="113"/>
      <c r="AA25" s="116"/>
      <c r="AB25" s="115"/>
      <c r="AC25" s="115"/>
      <c r="AD25" s="113"/>
      <c r="AE25" s="42"/>
    </row>
    <row r="26" spans="1:32" s="43" customFormat="1" ht="17.25" customHeight="1" x14ac:dyDescent="0.5">
      <c r="A26" s="81"/>
      <c r="B26" s="82" t="s">
        <v>89</v>
      </c>
      <c r="C26" s="44"/>
      <c r="D26" s="44"/>
      <c r="E26" s="59" t="s">
        <v>19</v>
      </c>
      <c r="F26" s="84">
        <v>490</v>
      </c>
      <c r="G26" s="85"/>
      <c r="H26" s="86">
        <v>347</v>
      </c>
      <c r="I26" s="86"/>
      <c r="J26" s="87">
        <v>329</v>
      </c>
      <c r="K26" s="88">
        <f>(J26/F26)*100</f>
        <v>67.142857142857139</v>
      </c>
      <c r="L26" s="46"/>
      <c r="M26" s="87">
        <v>329</v>
      </c>
      <c r="N26" s="88">
        <f>(M26/F26)*100</f>
        <v>67.142857142857139</v>
      </c>
      <c r="O26" s="46"/>
      <c r="P26" s="87">
        <v>329</v>
      </c>
      <c r="Q26" s="88">
        <f>(P26/F26)*100</f>
        <v>67.142857142857139</v>
      </c>
      <c r="R26" s="91"/>
      <c r="S26" s="46"/>
      <c r="T26" s="81"/>
      <c r="U26" s="81" t="s">
        <v>90</v>
      </c>
      <c r="V26" s="37"/>
      <c r="W26" s="38"/>
      <c r="X26" s="39"/>
      <c r="Y26" s="113"/>
      <c r="Z26" s="115"/>
      <c r="AA26" s="116"/>
      <c r="AB26" s="115"/>
      <c r="AC26" s="115"/>
      <c r="AD26" s="113"/>
      <c r="AE26" s="42"/>
    </row>
    <row r="27" spans="1:32" s="43" customFormat="1" ht="17.25" customHeight="1" x14ac:dyDescent="0.5">
      <c r="A27" s="81"/>
      <c r="B27" s="82" t="s">
        <v>91</v>
      </c>
      <c r="C27" s="44"/>
      <c r="D27" s="44"/>
      <c r="E27" s="59" t="s">
        <v>19</v>
      </c>
      <c r="F27" s="84">
        <v>6620</v>
      </c>
      <c r="G27" s="85"/>
      <c r="H27" s="86">
        <v>5639</v>
      </c>
      <c r="I27" s="86"/>
      <c r="J27" s="87">
        <v>4287</v>
      </c>
      <c r="K27" s="88">
        <f>(J27/F27)*100</f>
        <v>64.758308157099691</v>
      </c>
      <c r="L27" s="46"/>
      <c r="M27" s="87">
        <v>4287</v>
      </c>
      <c r="N27" s="88">
        <f>(M27/F27)*100</f>
        <v>64.758308157099691</v>
      </c>
      <c r="O27" s="46"/>
      <c r="P27" s="87">
        <v>4287</v>
      </c>
      <c r="Q27" s="88">
        <f>(P27/F27)*100</f>
        <v>64.758308157099691</v>
      </c>
      <c r="R27" s="91"/>
      <c r="S27" s="46"/>
      <c r="T27" s="81"/>
      <c r="U27" s="81" t="s">
        <v>92</v>
      </c>
      <c r="V27" s="37"/>
      <c r="W27" s="38"/>
      <c r="X27" s="39"/>
      <c r="Y27" s="113"/>
      <c r="Z27" s="115"/>
      <c r="AA27" s="116"/>
      <c r="AB27" s="115"/>
      <c r="AC27" s="115"/>
      <c r="AD27" s="113"/>
      <c r="AE27" s="42"/>
    </row>
    <row r="28" spans="1:32" s="43" customFormat="1" ht="17.25" customHeight="1" x14ac:dyDescent="0.5">
      <c r="A28" s="81"/>
      <c r="B28" s="82" t="s">
        <v>93</v>
      </c>
      <c r="C28" s="44"/>
      <c r="D28" s="44"/>
      <c r="E28" s="59" t="s">
        <v>19</v>
      </c>
      <c r="F28" s="84">
        <v>1674</v>
      </c>
      <c r="G28" s="130"/>
      <c r="H28" s="86">
        <v>1454</v>
      </c>
      <c r="I28" s="86"/>
      <c r="J28" s="87">
        <v>1194</v>
      </c>
      <c r="K28" s="88">
        <f>(J28/F28)*100</f>
        <v>71.326164874551964</v>
      </c>
      <c r="L28" s="46"/>
      <c r="M28" s="87">
        <v>1194</v>
      </c>
      <c r="N28" s="88">
        <f>(M28/F28)*100</f>
        <v>71.326164874551964</v>
      </c>
      <c r="O28" s="46"/>
      <c r="P28" s="87">
        <v>1194</v>
      </c>
      <c r="Q28" s="88">
        <f>(P28/F28)*100</f>
        <v>71.326164874551964</v>
      </c>
      <c r="R28" s="91"/>
      <c r="S28" s="131"/>
      <c r="T28" s="81"/>
      <c r="U28" s="81" t="s">
        <v>94</v>
      </c>
      <c r="V28" s="37"/>
      <c r="W28" s="38"/>
      <c r="X28" s="39"/>
      <c r="Y28" s="113"/>
      <c r="AA28" s="116"/>
      <c r="AB28" s="115"/>
      <c r="AC28" s="115"/>
      <c r="AD28" s="113"/>
      <c r="AE28" s="42"/>
    </row>
    <row r="29" spans="1:32" s="43" customFormat="1" ht="2.25" customHeight="1" x14ac:dyDescent="0.5">
      <c r="A29" s="81"/>
      <c r="B29" s="82"/>
      <c r="C29" s="44"/>
      <c r="D29" s="44"/>
      <c r="E29" s="59"/>
      <c r="F29" s="132"/>
      <c r="G29" s="133"/>
      <c r="H29" s="86"/>
      <c r="I29" s="86"/>
      <c r="J29" s="134"/>
      <c r="K29" s="88"/>
      <c r="L29" s="46"/>
      <c r="M29" s="134"/>
      <c r="N29" s="88"/>
      <c r="O29" s="46"/>
      <c r="P29" s="134"/>
      <c r="Q29" s="88"/>
      <c r="R29" s="135"/>
      <c r="S29" s="136"/>
      <c r="T29" s="47"/>
      <c r="U29" s="47"/>
      <c r="V29" s="37"/>
      <c r="W29" s="38"/>
      <c r="X29" s="39"/>
      <c r="Y29" s="113"/>
      <c r="Z29" s="115"/>
      <c r="AA29" s="116"/>
      <c r="AB29" s="115"/>
      <c r="AC29" s="115"/>
      <c r="AD29" s="113"/>
      <c r="AE29" s="42"/>
    </row>
    <row r="30" spans="1:32" s="12" customFormat="1" ht="3" customHeight="1" x14ac:dyDescent="0.4">
      <c r="A30" s="137"/>
      <c r="B30" s="138"/>
      <c r="C30" s="137"/>
      <c r="D30" s="137"/>
      <c r="E30" s="137"/>
      <c r="F30" s="137"/>
      <c r="G30" s="137"/>
      <c r="H30" s="137"/>
      <c r="I30" s="137"/>
      <c r="J30" s="139"/>
      <c r="K30" s="139"/>
      <c r="L30" s="137"/>
      <c r="M30" s="139"/>
      <c r="N30" s="139"/>
      <c r="O30" s="139"/>
      <c r="P30" s="139"/>
      <c r="Q30" s="139"/>
      <c r="R30" s="139"/>
      <c r="S30" s="127"/>
      <c r="T30" s="29"/>
      <c r="U30" s="140"/>
      <c r="V30" s="29"/>
      <c r="W30" s="127"/>
      <c r="X30" s="127"/>
      <c r="Y30" s="127"/>
      <c r="Z30" s="127"/>
      <c r="AA30" s="127"/>
      <c r="AB30" s="127"/>
      <c r="AC30" s="127"/>
      <c r="AD30" s="127"/>
      <c r="AE30" s="29"/>
      <c r="AF30" s="21"/>
    </row>
    <row r="31" spans="1:32" s="142" customFormat="1" ht="16.5" customHeight="1" x14ac:dyDescent="0.5">
      <c r="A31" s="43"/>
      <c r="B31" s="43" t="s">
        <v>95</v>
      </c>
      <c r="C31" s="43"/>
      <c r="D31" s="43"/>
      <c r="E31" s="43"/>
      <c r="F31" s="43"/>
      <c r="G31" s="43"/>
      <c r="H31" s="43"/>
      <c r="I31" s="43"/>
      <c r="J31" s="113"/>
      <c r="K31" s="113"/>
      <c r="L31" s="43"/>
      <c r="M31" s="113"/>
      <c r="N31" s="113"/>
      <c r="O31" s="141"/>
      <c r="P31" s="113"/>
      <c r="Q31" s="113"/>
      <c r="R31" s="141"/>
      <c r="T31" s="143"/>
      <c r="U31" s="144"/>
      <c r="V31" s="42"/>
      <c r="W31" s="43"/>
      <c r="X31" s="43"/>
      <c r="Y31" s="43"/>
      <c r="Z31" s="43"/>
      <c r="AA31" s="43"/>
      <c r="AB31" s="43"/>
      <c r="AC31" s="43"/>
      <c r="AD31" s="43"/>
      <c r="AE31" s="145"/>
      <c r="AF31" s="43"/>
    </row>
    <row r="32" spans="1:32" s="148" customFormat="1" ht="15.75" customHeight="1" x14ac:dyDescent="0.5">
      <c r="A32" s="142"/>
      <c r="B32" s="142" t="s">
        <v>96</v>
      </c>
      <c r="C32" s="142"/>
      <c r="D32" s="142"/>
      <c r="E32" s="142"/>
      <c r="F32" s="142"/>
      <c r="G32" s="142"/>
      <c r="H32" s="142"/>
      <c r="I32" s="142"/>
      <c r="J32" s="146"/>
      <c r="K32" s="146"/>
      <c r="L32" s="142"/>
      <c r="M32" s="146"/>
      <c r="N32" s="146"/>
      <c r="O32" s="147"/>
      <c r="P32" s="146"/>
      <c r="Q32" s="146"/>
      <c r="R32" s="147"/>
      <c r="S32" s="142"/>
      <c r="T32" s="143"/>
      <c r="U32" s="144"/>
      <c r="V32" s="42"/>
      <c r="W32" s="43"/>
      <c r="X32" s="43"/>
      <c r="Y32" s="43"/>
      <c r="Z32" s="43"/>
      <c r="AA32" s="43"/>
      <c r="AB32" s="43"/>
      <c r="AC32" s="43"/>
      <c r="AD32" s="43"/>
      <c r="AE32" s="142"/>
    </row>
    <row r="33" spans="1:32" s="151" customFormat="1" ht="25.5" customHeight="1" x14ac:dyDescent="0.45">
      <c r="A33" s="149"/>
      <c r="B33" s="150" t="s">
        <v>100</v>
      </c>
      <c r="C33" s="149"/>
      <c r="D33" s="149"/>
      <c r="E33" s="149"/>
      <c r="F33" s="149"/>
      <c r="G33" s="149"/>
      <c r="H33" s="149"/>
      <c r="I33" s="149"/>
      <c r="J33" s="104"/>
      <c r="K33" s="104"/>
      <c r="L33" s="149"/>
      <c r="M33" s="104"/>
      <c r="N33" s="104"/>
      <c r="O33" s="104"/>
      <c r="P33" s="104"/>
      <c r="Q33" s="104"/>
      <c r="R33" s="104"/>
      <c r="S33" s="149"/>
      <c r="T33" s="106"/>
      <c r="U33" s="107"/>
      <c r="V33" s="29"/>
      <c r="W33" s="127"/>
      <c r="X33" s="127"/>
      <c r="Y33" s="127"/>
      <c r="Z33" s="127"/>
      <c r="AA33" s="127"/>
      <c r="AB33" s="127"/>
      <c r="AC33" s="127"/>
      <c r="AD33" s="127"/>
      <c r="AE33" s="12"/>
    </row>
    <row r="34" spans="1:32" s="151" customFormat="1" ht="25.5" customHeight="1" x14ac:dyDescent="0.45">
      <c r="A34" s="1"/>
      <c r="B34" s="103"/>
      <c r="C34" s="1"/>
      <c r="D34" s="1"/>
      <c r="E34" s="1"/>
      <c r="F34" s="1"/>
      <c r="G34" s="1"/>
      <c r="H34" s="1"/>
      <c r="I34" s="1"/>
      <c r="J34" s="104"/>
      <c r="K34" s="104"/>
      <c r="L34" s="1"/>
      <c r="M34" s="104"/>
      <c r="N34" s="104"/>
      <c r="O34" s="105"/>
      <c r="P34" s="104"/>
      <c r="Q34" s="104"/>
      <c r="R34" s="105"/>
      <c r="S34" s="1"/>
      <c r="T34" s="106"/>
      <c r="U34" s="107"/>
      <c r="V34" s="29"/>
      <c r="W34" s="10"/>
      <c r="X34" s="10"/>
      <c r="Y34" s="10"/>
      <c r="Z34" s="10"/>
      <c r="AA34" s="10"/>
      <c r="AB34" s="10"/>
      <c r="AC34" s="10"/>
      <c r="AD34" s="10"/>
      <c r="AE34" s="12"/>
      <c r="AF34" s="1"/>
    </row>
    <row r="35" spans="1:32" ht="25.5" customHeight="1" x14ac:dyDescent="0.5">
      <c r="A35" s="1"/>
      <c r="B35" s="103"/>
      <c r="C35" s="1"/>
      <c r="D35" s="1"/>
      <c r="E35" s="1"/>
      <c r="F35" s="1"/>
      <c r="G35" s="1"/>
      <c r="H35" s="1"/>
      <c r="I35" s="1"/>
      <c r="L35" s="1"/>
      <c r="O35" s="105"/>
      <c r="R35" s="105"/>
      <c r="S35" s="1"/>
      <c r="W35" s="10"/>
      <c r="X35" s="10"/>
      <c r="Y35" s="10"/>
      <c r="Z35" s="10"/>
      <c r="AA35" s="10"/>
      <c r="AB35" s="10"/>
      <c r="AC35" s="10"/>
      <c r="AD35" s="10"/>
      <c r="AE35" s="1"/>
      <c r="AF35" s="1"/>
    </row>
    <row r="36" spans="1:32" ht="25.5" customHeight="1" x14ac:dyDescent="0.5">
      <c r="O36" s="110"/>
      <c r="R36" s="110"/>
    </row>
    <row r="37" spans="1:32" ht="25.5" customHeight="1" x14ac:dyDescent="0.5">
      <c r="O37" s="110"/>
      <c r="R37" s="110"/>
    </row>
    <row r="38" spans="1:32" ht="25.5" customHeight="1" x14ac:dyDescent="0.5">
      <c r="O38" s="110"/>
      <c r="R38" s="110"/>
    </row>
    <row r="39" spans="1:32" ht="25.5" customHeight="1" x14ac:dyDescent="0.5">
      <c r="O39" s="110"/>
      <c r="R39" s="110"/>
    </row>
    <row r="40" spans="1:32" ht="25.5" customHeight="1" x14ac:dyDescent="0.5">
      <c r="O40" s="110"/>
      <c r="R40" s="110"/>
    </row>
    <row r="41" spans="1:32" ht="25.5" customHeight="1" x14ac:dyDescent="0.5">
      <c r="O41" s="110"/>
      <c r="R41" s="110"/>
    </row>
    <row r="42" spans="1:32" ht="25.5" customHeight="1" x14ac:dyDescent="0.5">
      <c r="O42" s="110"/>
      <c r="R42" s="110"/>
    </row>
    <row r="43" spans="1:32" ht="25.5" customHeight="1" x14ac:dyDescent="0.5">
      <c r="O43" s="110"/>
      <c r="R43" s="110"/>
    </row>
    <row r="44" spans="1:32" ht="25.5" customHeight="1" x14ac:dyDescent="0.5">
      <c r="O44" s="110"/>
      <c r="R44" s="110"/>
    </row>
    <row r="45" spans="1:32" ht="25.5" customHeight="1" x14ac:dyDescent="0.5">
      <c r="O45" s="110"/>
      <c r="R45" s="110"/>
    </row>
  </sheetData>
  <mergeCells count="23">
    <mergeCell ref="J5:R5"/>
    <mergeCell ref="A6:D7"/>
    <mergeCell ref="F6:G6"/>
    <mergeCell ref="H6:I6"/>
    <mergeCell ref="J6:L6"/>
    <mergeCell ref="M6:O6"/>
    <mergeCell ref="P6:R6"/>
    <mergeCell ref="T6:U7"/>
    <mergeCell ref="AA6:AD7"/>
    <mergeCell ref="F7:G7"/>
    <mergeCell ref="H7:I7"/>
    <mergeCell ref="K7:L7"/>
    <mergeCell ref="N7:O7"/>
    <mergeCell ref="Q7:R7"/>
    <mergeCell ref="A15:U15"/>
    <mergeCell ref="A18:U18"/>
    <mergeCell ref="A24:U24"/>
    <mergeCell ref="F8:G8"/>
    <mergeCell ref="K8:L8"/>
    <mergeCell ref="N8:O8"/>
    <mergeCell ref="Q8:R8"/>
    <mergeCell ref="A9:U9"/>
    <mergeCell ref="A11:U11"/>
  </mergeCells>
  <pageMargins left="0.70866141732283472" right="0.13779527559055119" top="0.74803149606299213" bottom="0.23228346456692914" header="0.31496062992125984" footer="0.2007874015748031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T-19.1น.177</vt:lpstr>
      <vt:lpstr>T-19.1p2น.178</vt:lpstr>
      <vt:lpstr>'T-19.1น.177'!Print_Area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2015-02-18T07:55:19Z</dcterms:created>
  <dcterms:modified xsi:type="dcterms:W3CDTF">2015-02-19T07:20:01Z</dcterms:modified>
</cp:coreProperties>
</file>