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1" sheetId="1" r:id="rId1"/>
  </sheets>
  <definedNames>
    <definedName name="_xlnm.Print_Area" localSheetId="0">'T-1'!$A$1:$AB$32</definedName>
  </definedNames>
  <calcPr calcId="144525"/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 s="1"/>
  <c r="E19" i="1"/>
  <c r="E18" i="1"/>
  <c r="E17" i="1"/>
  <c r="E16" i="1"/>
  <c r="E15" i="1"/>
  <c r="E14" i="1"/>
  <c r="E13" i="1"/>
  <c r="E12" i="1"/>
  <c r="W11" i="1"/>
  <c r="W10" i="1" s="1"/>
  <c r="V11" i="1"/>
  <c r="U11" i="1"/>
  <c r="U10" i="1" s="1"/>
  <c r="T11" i="1"/>
  <c r="S11" i="1"/>
  <c r="S10" i="1" s="1"/>
  <c r="R11" i="1"/>
  <c r="Q11" i="1"/>
  <c r="Q10" i="1" s="1"/>
  <c r="P11" i="1"/>
  <c r="O11" i="1"/>
  <c r="O10" i="1" s="1"/>
  <c r="N11" i="1"/>
  <c r="M11" i="1"/>
  <c r="M10" i="1" s="1"/>
  <c r="L11" i="1"/>
  <c r="K11" i="1"/>
  <c r="K10" i="1" s="1"/>
  <c r="J11" i="1"/>
  <c r="I11" i="1"/>
  <c r="I10" i="1" s="1"/>
  <c r="H11" i="1"/>
  <c r="G11" i="1"/>
  <c r="G10" i="1" s="1"/>
  <c r="F11" i="1"/>
  <c r="E11" i="1"/>
  <c r="V10" i="1"/>
  <c r="T10" i="1"/>
  <c r="R10" i="1"/>
  <c r="P10" i="1"/>
  <c r="N10" i="1"/>
  <c r="L10" i="1"/>
  <c r="J10" i="1"/>
  <c r="H10" i="1"/>
  <c r="F10" i="1"/>
  <c r="E10" i="1" l="1"/>
</calcChain>
</file>

<file path=xl/sharedStrings.xml><?xml version="1.0" encoding="utf-8"?>
<sst xmlns="http://schemas.openxmlformats.org/spreadsheetml/2006/main" count="112" uniqueCount="62">
  <si>
    <t>ตาราง</t>
  </si>
  <si>
    <t>จำนวนประชากรจากการทะเบียน จำแนกตามเพศ และหมวดอายุ เป็นรายอำเภอ พ.ศ.  2554</t>
  </si>
  <si>
    <t>TABLE</t>
  </si>
  <si>
    <t>NUMBER OF POPULATION FROM REGISTRATION RECORD BY SEX AND AGE GROUP AND DISTRICT :  2011</t>
  </si>
  <si>
    <t xml:space="preserve"> อำเภอ</t>
  </si>
  <si>
    <t xml:space="preserve"> หมวดอายุ (ปี)  Age group (years)</t>
  </si>
  <si>
    <t>District</t>
  </si>
  <si>
    <t>80 และ</t>
  </si>
  <si>
    <t>ผู้ไม่ใช่</t>
  </si>
  <si>
    <t>รวม</t>
  </si>
  <si>
    <t>มากกว่า</t>
  </si>
  <si>
    <t>ไม่ทราบ</t>
  </si>
  <si>
    <t>สัญชาติไทย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</si>
  <si>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</si>
  <si>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</si>
  <si>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</si>
  <si>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</si>
  <si>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</si>
  <si>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</si>
  <si>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</si>
  <si>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</si>
  <si>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</si>
  <si>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</si>
  <si>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</si>
  <si>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</si>
  <si>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</si>
  <si>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</si>
  <si>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</si>
  <si>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</si>
  <si>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</si>
  <si>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</si>
  <si>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</t>
  </si>
  <si>
    <t>Not thai</t>
  </si>
  <si>
    <t>over</t>
  </si>
  <si>
    <t>nown</t>
  </si>
  <si>
    <t>nationality</t>
  </si>
  <si>
    <t>รวมยอด</t>
  </si>
  <si>
    <t>-</t>
  </si>
  <si>
    <t>ชาย</t>
  </si>
  <si>
    <t>Male</t>
  </si>
  <si>
    <t>เมืองกระบี่</t>
  </si>
  <si>
    <t>Mueang 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</si>
  <si>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</si>
  <si>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</si>
  <si>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</si>
  <si>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</si>
  <si>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</si>
  <si>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</si>
  <si>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</si>
  <si>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</si>
  <si>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</si>
  <si>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</si>
  <si>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</si>
  <si>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</si>
  <si>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</si>
  <si>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</si>
  <si>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>หญิง</t>
  </si>
  <si>
    <t>Female</t>
  </si>
  <si>
    <t xml:space="preserve">   หมายเหตุ: ไม่ทราบ = ไม่ทราบ/ระบุปีจันทรคติ + ผู้อยู่ในทะเบียนบ้านกลาง + ผู้อยู่ในระหว่างการย้าย</t>
  </si>
  <si>
    <t xml:space="preserve">   Note:   Unknown = Unknown/Lunar calendar + Central house + During move.</t>
  </si>
  <si>
    <t xml:space="preserve">           ที่มา  :  กรมการปกครอง  กระทรวงมหาดไทย</t>
  </si>
  <si>
    <t>Source  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</si>
</sst>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b/>
      <sz val="10.5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9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 applyAlignment="1"/>
    <xf numFmtId="0" fontId="1" fillId="0" borderId="0" xfId="0" applyNumberFormat="1" applyFont="1" applyAlignment="1"/>
    <xf numFmtId="0" fontId="2" fillId="0" borderId="0" xfId="0" applyFont="1" applyBorder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shrinkToFit="1"/>
    </xf>
    <xf numFmtId="0" fontId="4" fillId="0" borderId="9" xfId="0" quotePrefix="1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/>
    <xf numFmtId="0" fontId="4" fillId="0" borderId="11" xfId="0" applyFont="1" applyBorder="1"/>
    <xf numFmtId="0" fontId="4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shrinkToFit="1"/>
    </xf>
    <xf numFmtId="0" fontId="4" fillId="0" borderId="1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187" fontId="5" fillId="0" borderId="8" xfId="1" applyNumberFormat="1" applyFont="1" applyBorder="1" applyAlignment="1"/>
    <xf numFmtId="187" fontId="5" fillId="0" borderId="9" xfId="1" applyNumberFormat="1" applyFont="1" applyBorder="1" applyAlignment="1"/>
    <xf numFmtId="187" fontId="5" fillId="0" borderId="9" xfId="1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5" fillId="0" borderId="0" xfId="0" applyFont="1" applyAlignment="1">
      <alignment vertical="center"/>
    </xf>
    <xf numFmtId="187" fontId="5" fillId="0" borderId="9" xfId="1" applyNumberFormat="1" applyFont="1" applyBorder="1" applyAlignment="1">
      <alignment vertical="center"/>
    </xf>
    <xf numFmtId="187" fontId="5" fillId="0" borderId="9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/>
    <xf numFmtId="187" fontId="8" fillId="0" borderId="8" xfId="0" applyNumberFormat="1" applyFont="1" applyBorder="1" applyAlignment="1">
      <alignment vertical="center"/>
    </xf>
    <xf numFmtId="187" fontId="8" fillId="0" borderId="9" xfId="1" applyNumberFormat="1" applyFont="1" applyFill="1" applyBorder="1" applyAlignment="1">
      <alignment horizontal="right" wrapText="1"/>
    </xf>
    <xf numFmtId="187" fontId="8" fillId="0" borderId="9" xfId="1" applyNumberFormat="1" applyFont="1" applyBorder="1" applyAlignment="1">
      <alignment horizontal="right" vertical="center"/>
    </xf>
    <xf numFmtId="0" fontId="8" fillId="0" borderId="8" xfId="0" applyFont="1" applyBorder="1"/>
    <xf numFmtId="187" fontId="8" fillId="0" borderId="9" xfId="1" quotePrefix="1" applyNumberFormat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left"/>
    </xf>
    <xf numFmtId="187" fontId="8" fillId="0" borderId="9" xfId="1" applyNumberFormat="1" applyFont="1" applyFill="1" applyBorder="1"/>
    <xf numFmtId="187" fontId="8" fillId="0" borderId="9" xfId="1" applyNumberFormat="1" applyFont="1" applyFill="1" applyBorder="1" applyAlignment="1">
      <alignment horizontal="center" wrapText="1"/>
    </xf>
    <xf numFmtId="187" fontId="7" fillId="0" borderId="9" xfId="1" applyNumberFormat="1" applyFont="1" applyBorder="1" applyAlignment="1">
      <alignment horizontal="right" vertical="center"/>
    </xf>
    <xf numFmtId="0" fontId="8" fillId="0" borderId="0" xfId="0" applyFont="1" applyBorder="1"/>
    <xf numFmtId="187" fontId="7" fillId="0" borderId="9" xfId="1" applyNumberFormat="1" applyFont="1" applyBorder="1" applyAlignment="1">
      <alignment vertical="center"/>
    </xf>
    <xf numFmtId="187" fontId="9" fillId="0" borderId="13" xfId="1" applyNumberFormat="1" applyFont="1" applyBorder="1"/>
    <xf numFmtId="187" fontId="9" fillId="0" borderId="14" xfId="1" applyNumberFormat="1" applyFont="1" applyBorder="1"/>
    <xf numFmtId="187" fontId="9" fillId="0" borderId="12" xfId="1" applyNumberFormat="1" applyFont="1" applyBorder="1"/>
    <xf numFmtId="187" fontId="9" fillId="0" borderId="11" xfId="1" applyNumberFormat="1" applyFont="1" applyBorder="1"/>
    <xf numFmtId="0" fontId="9" fillId="0" borderId="11" xfId="0" applyFont="1" applyBorder="1"/>
    <xf numFmtId="0" fontId="3" fillId="0" borderId="0" xfId="0" applyFont="1"/>
    <xf numFmtId="0" fontId="10" fillId="0" borderId="0" xfId="0" applyFont="1"/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Z32"/>
  <sheetViews>
    <sheetView showGridLines="0" tabSelected="1" zoomScale="115" zoomScaleNormal="100" workbookViewId="0">
      <selection activeCell="F15" sqref="F15:F16"/>
    </sheetView>
  </sheetViews>
  <sheetFormatPr defaultRowHeight="18.75" x14ac:dyDescent="0.3"/>
  <cols>
    <col min="1" max="1" width="1.28515625" style="6" customWidth="1"/>
    <col min="2" max="2" width="5.85546875" style="6" customWidth="1"/>
    <col min="3" max="3" width="2.7109375" style="6" customWidth="1"/>
    <col min="4" max="4" width="0.140625" style="6" customWidth="1"/>
    <col min="5" max="5" width="6.7109375" style="6" customWidth="1"/>
    <col min="6" max="6" width="6.28515625" style="6" customWidth="1"/>
    <col min="7" max="7" width="6" style="6" customWidth="1"/>
    <col min="8" max="8" width="6.140625" style="6" customWidth="1"/>
    <col min="9" max="9" width="6" style="6" customWidth="1"/>
    <col min="10" max="10" width="6.140625" style="6" customWidth="1"/>
    <col min="11" max="11" width="6" style="6" customWidth="1"/>
    <col min="12" max="13" width="6.28515625" style="6" customWidth="1"/>
    <col min="14" max="14" width="6.42578125" style="6" customWidth="1"/>
    <col min="15" max="15" width="6.140625" style="6" customWidth="1"/>
    <col min="16" max="16" width="5.7109375" style="6" customWidth="1"/>
    <col min="17" max="17" width="6" style="6" customWidth="1"/>
    <col min="18" max="22" width="5.7109375" style="6" customWidth="1"/>
    <col min="23" max="23" width="5.85546875" style="6" customWidth="1"/>
    <col min="24" max="24" width="7.5703125" style="6" customWidth="1"/>
    <col min="25" max="25" width="1.28515625" style="6" customWidth="1"/>
    <col min="26" max="26" width="10.85546875" style="6" customWidth="1"/>
    <col min="27" max="27" width="2.28515625" style="6" customWidth="1"/>
    <col min="28" max="28" width="4.140625" style="6" customWidth="1"/>
    <col min="29" max="16384" width="9.140625" style="6"/>
  </cols>
  <sheetData>
    <row r="1" spans="1:26" s="1" customFormat="1" x14ac:dyDescent="0.3">
      <c r="B1" s="1" t="s">
        <v>0</v>
      </c>
      <c r="C1" s="2">
        <v>1</v>
      </c>
      <c r="E1" s="1" t="s">
        <v>1</v>
      </c>
    </row>
    <row r="2" spans="1:26" s="1" customFormat="1" x14ac:dyDescent="0.3">
      <c r="B2" s="3" t="s">
        <v>2</v>
      </c>
      <c r="C2" s="2">
        <v>1</v>
      </c>
      <c r="D2" s="4"/>
      <c r="E2" s="4" t="s">
        <v>3</v>
      </c>
    </row>
    <row r="3" spans="1:26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W3" s="5"/>
      <c r="X3" s="5"/>
      <c r="Y3" s="5"/>
    </row>
    <row r="4" spans="1:26" s="15" customFormat="1" ht="21.75" customHeight="1" x14ac:dyDescent="0.25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2"/>
      <c r="Y4" s="13" t="s">
        <v>6</v>
      </c>
      <c r="Z4" s="14"/>
    </row>
    <row r="5" spans="1:26" s="15" customFormat="1" ht="13.5" x14ac:dyDescent="0.25">
      <c r="A5" s="16"/>
      <c r="B5" s="16"/>
      <c r="C5" s="16"/>
      <c r="D5" s="17"/>
      <c r="F5" s="18"/>
      <c r="G5" s="19"/>
      <c r="H5" s="20"/>
      <c r="I5" s="19"/>
      <c r="J5" s="20"/>
      <c r="K5" s="19"/>
      <c r="L5" s="20"/>
      <c r="M5" s="19"/>
      <c r="N5" s="20"/>
      <c r="O5" s="19"/>
      <c r="P5" s="20"/>
      <c r="Q5" s="19"/>
      <c r="R5" s="20"/>
      <c r="S5" s="19"/>
      <c r="T5" s="20"/>
      <c r="U5" s="19"/>
      <c r="V5" s="21" t="s">
        <v>7</v>
      </c>
      <c r="W5" s="22"/>
      <c r="X5" s="21" t="s">
        <v>8</v>
      </c>
      <c r="Y5" s="23"/>
      <c r="Z5" s="24"/>
    </row>
    <row r="6" spans="1:26" s="15" customFormat="1" ht="13.5" x14ac:dyDescent="0.25">
      <c r="A6" s="16"/>
      <c r="B6" s="16"/>
      <c r="C6" s="16"/>
      <c r="D6" s="17"/>
      <c r="E6" s="25" t="s">
        <v>9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7" t="s">
        <v>10</v>
      </c>
      <c r="W6" s="22" t="s">
        <v>11</v>
      </c>
      <c r="X6" s="28" t="s">
        <v>12</v>
      </c>
      <c r="Y6" s="23"/>
      <c r="Z6" s="24"/>
    </row>
    <row r="7" spans="1:26" s="15" customFormat="1" ht="13.5" x14ac:dyDescent="0.25">
      <c r="A7" s="16"/>
      <c r="B7" s="16"/>
      <c r="C7" s="16"/>
      <c r="D7" s="17"/>
      <c r="E7" s="25" t="s">
        <v>13</v>
      </c>
      <c r="F7" s="18" t="s">
        <v>14</v>
      </c>
      <c r="G7" s="19" t="s">
        <v>15</v>
      </c>
      <c r="H7" s="20" t="s">
        <v>16</v>
      </c>
      <c r="I7" s="19" t="s">
        <v>17</v>
      </c>
      <c r="J7" s="20" t="s">
        <v>18</v>
      </c>
      <c r="K7" s="19" t="s">
        <v>19</v>
      </c>
      <c r="L7" s="20" t="s">
        <v>20</v>
      </c>
      <c r="M7" s="19" t="s">
        <v>21</v>
      </c>
      <c r="N7" s="20" t="s">
        <v>22</v>
      </c>
      <c r="O7" s="19" t="s">
        <v>23</v>
      </c>
      <c r="P7" s="20" t="s">
        <v>24</v>
      </c>
      <c r="Q7" s="19" t="s">
        <v>25</v>
      </c>
      <c r="R7" s="20" t="s">
        <v>26</v>
      </c>
      <c r="S7" s="19" t="s">
        <v>27</v>
      </c>
      <c r="T7" s="20" t="s">
        <v>28</v>
      </c>
      <c r="U7" s="19" t="s">
        <v>29</v>
      </c>
      <c r="V7" s="28" t="s">
        <v>30</v>
      </c>
      <c r="W7" s="22" t="s">
        <v>31</v>
      </c>
      <c r="X7" s="28" t="s">
        <v>32</v>
      </c>
      <c r="Y7" s="23"/>
      <c r="Z7" s="24"/>
    </row>
    <row r="8" spans="1:26" s="15" customFormat="1" ht="13.5" x14ac:dyDescent="0.25">
      <c r="A8" s="29"/>
      <c r="B8" s="29"/>
      <c r="C8" s="29"/>
      <c r="D8" s="30"/>
      <c r="E8" s="31"/>
      <c r="F8" s="31"/>
      <c r="G8" s="32"/>
      <c r="H8" s="33"/>
      <c r="I8" s="32"/>
      <c r="J8" s="33"/>
      <c r="K8" s="32"/>
      <c r="L8" s="33"/>
      <c r="M8" s="32"/>
      <c r="N8" s="33"/>
      <c r="O8" s="32"/>
      <c r="P8" s="33"/>
      <c r="Q8" s="32"/>
      <c r="R8" s="33"/>
      <c r="S8" s="32"/>
      <c r="T8" s="33"/>
      <c r="U8" s="32"/>
      <c r="V8" s="34" t="s">
        <v>33</v>
      </c>
      <c r="W8" s="22" t="s">
        <v>34</v>
      </c>
      <c r="X8" s="34" t="s">
        <v>35</v>
      </c>
      <c r="Y8" s="35"/>
      <c r="Z8" s="36"/>
    </row>
    <row r="9" spans="1:26" s="41" customFormat="1" ht="6" customHeight="1" x14ac:dyDescent="0.25">
      <c r="A9" s="37"/>
      <c r="B9" s="37"/>
      <c r="C9" s="37"/>
      <c r="D9" s="37"/>
      <c r="E9" s="25"/>
      <c r="F9" s="38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21"/>
      <c r="W9" s="21"/>
      <c r="X9" s="28"/>
      <c r="Y9" s="40"/>
      <c r="Z9" s="40"/>
    </row>
    <row r="10" spans="1:26" s="47" customFormat="1" ht="24" customHeight="1" x14ac:dyDescent="0.25">
      <c r="A10" s="42" t="s">
        <v>36</v>
      </c>
      <c r="B10" s="42"/>
      <c r="C10" s="42"/>
      <c r="D10" s="42"/>
      <c r="E10" s="43">
        <f>SUM(F10:V10)</f>
        <v>371995</v>
      </c>
      <c r="F10" s="44">
        <f>SUM(F11+F20)</f>
        <v>32821</v>
      </c>
      <c r="G10" s="44">
        <f t="shared" ref="G10:V10" si="0">SUM(G11+G20)</f>
        <v>30097</v>
      </c>
      <c r="H10" s="44">
        <f t="shared" si="0"/>
        <v>29662</v>
      </c>
      <c r="I10" s="44">
        <f t="shared" si="0"/>
        <v>31172</v>
      </c>
      <c r="J10" s="44">
        <f t="shared" si="0"/>
        <v>31670</v>
      </c>
      <c r="K10" s="44">
        <f t="shared" si="0"/>
        <v>33672</v>
      </c>
      <c r="L10" s="44">
        <f t="shared" si="0"/>
        <v>32917</v>
      </c>
      <c r="M10" s="44">
        <f t="shared" si="0"/>
        <v>30711</v>
      </c>
      <c r="N10" s="44">
        <f t="shared" si="0"/>
        <v>28253</v>
      </c>
      <c r="O10" s="44">
        <f t="shared" si="0"/>
        <v>24726</v>
      </c>
      <c r="P10" s="44">
        <f t="shared" si="0"/>
        <v>19467</v>
      </c>
      <c r="Q10" s="44">
        <f t="shared" si="0"/>
        <v>14508</v>
      </c>
      <c r="R10" s="44">
        <f t="shared" si="0"/>
        <v>9669</v>
      </c>
      <c r="S10" s="44">
        <f t="shared" si="0"/>
        <v>6667</v>
      </c>
      <c r="T10" s="44">
        <f t="shared" si="0"/>
        <v>6260</v>
      </c>
      <c r="U10" s="44">
        <f t="shared" si="0"/>
        <v>4730</v>
      </c>
      <c r="V10" s="44">
        <f t="shared" si="0"/>
        <v>4993</v>
      </c>
      <c r="W10" s="44">
        <f>SUM(W11)</f>
        <v>2</v>
      </c>
      <c r="X10" s="45" t="s">
        <v>37</v>
      </c>
      <c r="Y10" s="46" t="s">
        <v>13</v>
      </c>
      <c r="Z10" s="46"/>
    </row>
    <row r="11" spans="1:26" s="51" customFormat="1" ht="18.75" customHeight="1" x14ac:dyDescent="0.25">
      <c r="A11" s="48"/>
      <c r="B11" s="48" t="s">
        <v>38</v>
      </c>
      <c r="C11" s="48"/>
      <c r="D11" s="48"/>
      <c r="E11" s="43">
        <f>SUM(F11:V11)</f>
        <v>186412</v>
      </c>
      <c r="F11" s="49">
        <f>SUM(F12:F19)</f>
        <v>16935</v>
      </c>
      <c r="G11" s="49">
        <f t="shared" ref="G11:V11" si="1">SUM(G12:G19)</f>
        <v>15527</v>
      </c>
      <c r="H11" s="49">
        <f t="shared" si="1"/>
        <v>15317</v>
      </c>
      <c r="I11" s="49">
        <f t="shared" si="1"/>
        <v>16003</v>
      </c>
      <c r="J11" s="49">
        <f t="shared" si="1"/>
        <v>15605</v>
      </c>
      <c r="K11" s="49">
        <f t="shared" si="1"/>
        <v>16838</v>
      </c>
      <c r="L11" s="49">
        <f t="shared" si="1"/>
        <v>16579</v>
      </c>
      <c r="M11" s="49">
        <f t="shared" si="1"/>
        <v>15333</v>
      </c>
      <c r="N11" s="49">
        <f t="shared" si="1"/>
        <v>14158</v>
      </c>
      <c r="O11" s="49">
        <f t="shared" si="1"/>
        <v>12346</v>
      </c>
      <c r="P11" s="49">
        <f t="shared" si="1"/>
        <v>9641</v>
      </c>
      <c r="Q11" s="49">
        <f t="shared" si="1"/>
        <v>6966</v>
      </c>
      <c r="R11" s="49">
        <f t="shared" si="1"/>
        <v>4714</v>
      </c>
      <c r="S11" s="49">
        <f t="shared" si="1"/>
        <v>3200</v>
      </c>
      <c r="T11" s="49">
        <f t="shared" si="1"/>
        <v>2977</v>
      </c>
      <c r="U11" s="49">
        <f t="shared" si="1"/>
        <v>2152</v>
      </c>
      <c r="V11" s="49">
        <f t="shared" si="1"/>
        <v>2121</v>
      </c>
      <c r="W11" s="49">
        <f>SUM(W12:W28)</f>
        <v>2</v>
      </c>
      <c r="X11" s="50" t="s">
        <v>37</v>
      </c>
      <c r="Z11" s="51" t="s">
        <v>39</v>
      </c>
    </row>
    <row r="12" spans="1:26" s="52" customFormat="1" ht="18.75" customHeight="1" x14ac:dyDescent="0.25">
      <c r="B12" s="53" t="s">
        <v>40</v>
      </c>
      <c r="E12" s="54">
        <f>SUM(F12:V12)</f>
        <v>38874</v>
      </c>
      <c r="F12" s="55">
        <v>3614</v>
      </c>
      <c r="G12" s="55">
        <v>3409</v>
      </c>
      <c r="H12" s="55">
        <v>3253</v>
      </c>
      <c r="I12" s="55">
        <v>3330</v>
      </c>
      <c r="J12" s="55">
        <v>3038</v>
      </c>
      <c r="K12" s="55">
        <v>3454</v>
      </c>
      <c r="L12" s="55">
        <v>3509</v>
      </c>
      <c r="M12" s="55">
        <v>3221</v>
      </c>
      <c r="N12" s="55">
        <v>2921</v>
      </c>
      <c r="O12" s="55">
        <v>2707</v>
      </c>
      <c r="P12" s="55">
        <v>2003</v>
      </c>
      <c r="Q12" s="55">
        <v>1498</v>
      </c>
      <c r="R12" s="55">
        <v>921</v>
      </c>
      <c r="S12" s="55">
        <v>575</v>
      </c>
      <c r="T12" s="55">
        <v>593</v>
      </c>
      <c r="U12" s="55">
        <v>447</v>
      </c>
      <c r="V12" s="56">
        <v>381</v>
      </c>
      <c r="W12" s="56" t="s">
        <v>37</v>
      </c>
      <c r="X12" s="56" t="s">
        <v>37</v>
      </c>
      <c r="Y12" s="57" t="s">
        <v>41</v>
      </c>
    </row>
    <row r="13" spans="1:26" s="52" customFormat="1" ht="18.75" customHeight="1" x14ac:dyDescent="0.25">
      <c r="B13" s="53" t="s">
        <v>42</v>
      </c>
      <c r="E13" s="54">
        <f t="shared" ref="E13:E28" si="2">SUM(F13:V13)</f>
        <v>23783</v>
      </c>
      <c r="F13" s="58">
        <v>2168</v>
      </c>
      <c r="G13" s="58">
        <v>1918</v>
      </c>
      <c r="H13" s="58">
        <v>1952</v>
      </c>
      <c r="I13" s="58">
        <v>2137</v>
      </c>
      <c r="J13" s="58">
        <v>1980</v>
      </c>
      <c r="K13" s="58">
        <v>2126</v>
      </c>
      <c r="L13" s="58">
        <v>2133</v>
      </c>
      <c r="M13" s="58">
        <v>2109</v>
      </c>
      <c r="N13" s="58">
        <v>1970</v>
      </c>
      <c r="O13" s="58">
        <v>1565</v>
      </c>
      <c r="P13" s="58">
        <v>1159</v>
      </c>
      <c r="Q13" s="58">
        <v>788</v>
      </c>
      <c r="R13" s="58">
        <v>547</v>
      </c>
      <c r="S13" s="58">
        <v>412</v>
      </c>
      <c r="T13" s="58">
        <v>334</v>
      </c>
      <c r="U13" s="58">
        <v>246</v>
      </c>
      <c r="V13" s="58">
        <v>239</v>
      </c>
      <c r="W13" s="56" t="s">
        <v>37</v>
      </c>
      <c r="X13" s="56" t="s">
        <v>37</v>
      </c>
      <c r="Y13" s="59" t="s">
        <v>43</v>
      </c>
    </row>
    <row r="14" spans="1:26" s="52" customFormat="1" ht="18.75" customHeight="1" x14ac:dyDescent="0.25">
      <c r="B14" s="53" t="s">
        <v>44</v>
      </c>
      <c r="E14" s="54">
        <f t="shared" si="2"/>
        <v>15472</v>
      </c>
      <c r="F14" s="60">
        <v>1551</v>
      </c>
      <c r="G14" s="60">
        <v>1427</v>
      </c>
      <c r="H14" s="60">
        <v>1221</v>
      </c>
      <c r="I14" s="60">
        <v>1299</v>
      </c>
      <c r="J14" s="60">
        <v>1390</v>
      </c>
      <c r="K14" s="60">
        <v>1560</v>
      </c>
      <c r="L14" s="60">
        <v>1440</v>
      </c>
      <c r="M14" s="60">
        <v>1210</v>
      </c>
      <c r="N14" s="60">
        <v>1068</v>
      </c>
      <c r="O14" s="60">
        <v>882</v>
      </c>
      <c r="P14" s="60">
        <v>723</v>
      </c>
      <c r="Q14" s="60">
        <v>598</v>
      </c>
      <c r="R14" s="60">
        <v>368</v>
      </c>
      <c r="S14" s="60">
        <v>245</v>
      </c>
      <c r="T14" s="60">
        <v>194</v>
      </c>
      <c r="U14" s="60">
        <v>159</v>
      </c>
      <c r="V14" s="60">
        <v>137</v>
      </c>
      <c r="W14" s="56">
        <v>1</v>
      </c>
      <c r="X14" s="56" t="s">
        <v>37</v>
      </c>
      <c r="Y14" s="59" t="s">
        <v>45</v>
      </c>
    </row>
    <row r="15" spans="1:26" s="52" customFormat="1" ht="18.75" customHeight="1" x14ac:dyDescent="0.25">
      <c r="B15" s="53" t="s">
        <v>46</v>
      </c>
      <c r="E15" s="54">
        <f t="shared" si="2"/>
        <v>33495</v>
      </c>
      <c r="F15" s="60">
        <v>2975</v>
      </c>
      <c r="G15" s="61">
        <v>2778</v>
      </c>
      <c r="H15" s="61">
        <v>2865</v>
      </c>
      <c r="I15" s="61">
        <v>3009</v>
      </c>
      <c r="J15" s="61">
        <v>3197</v>
      </c>
      <c r="K15" s="61">
        <v>3121</v>
      </c>
      <c r="L15" s="61">
        <v>2888</v>
      </c>
      <c r="M15" s="61">
        <v>2565</v>
      </c>
      <c r="N15" s="61">
        <v>2479</v>
      </c>
      <c r="O15" s="61">
        <v>2114</v>
      </c>
      <c r="P15" s="61">
        <v>1751</v>
      </c>
      <c r="Q15" s="61">
        <v>1179</v>
      </c>
      <c r="R15" s="61">
        <v>792</v>
      </c>
      <c r="S15" s="61">
        <v>516</v>
      </c>
      <c r="T15" s="61">
        <v>517</v>
      </c>
      <c r="U15" s="61">
        <v>360</v>
      </c>
      <c r="V15" s="61">
        <v>389</v>
      </c>
      <c r="W15" s="56" t="s">
        <v>37</v>
      </c>
      <c r="X15" s="56" t="s">
        <v>37</v>
      </c>
      <c r="Y15" s="59" t="s">
        <v>47</v>
      </c>
    </row>
    <row r="16" spans="1:26" s="52" customFormat="1" ht="18.75" customHeight="1" x14ac:dyDescent="0.25">
      <c r="B16" s="53" t="s">
        <v>48</v>
      </c>
      <c r="E16" s="54">
        <f t="shared" si="2"/>
        <v>22045</v>
      </c>
      <c r="F16" s="60">
        <v>1999</v>
      </c>
      <c r="G16" s="60">
        <v>1709</v>
      </c>
      <c r="H16" s="60">
        <v>1818</v>
      </c>
      <c r="I16" s="60">
        <v>1810</v>
      </c>
      <c r="J16" s="60">
        <v>1705</v>
      </c>
      <c r="K16" s="60">
        <v>1962</v>
      </c>
      <c r="L16" s="60">
        <v>1960</v>
      </c>
      <c r="M16" s="60">
        <v>1819</v>
      </c>
      <c r="N16" s="60">
        <v>1678</v>
      </c>
      <c r="O16" s="60">
        <v>1481</v>
      </c>
      <c r="P16" s="60">
        <v>1241</v>
      </c>
      <c r="Q16" s="60">
        <v>814</v>
      </c>
      <c r="R16" s="60">
        <v>611</v>
      </c>
      <c r="S16" s="60">
        <v>447</v>
      </c>
      <c r="T16" s="60">
        <v>392</v>
      </c>
      <c r="U16" s="60">
        <v>307</v>
      </c>
      <c r="V16" s="60">
        <v>292</v>
      </c>
      <c r="W16" s="56" t="s">
        <v>37</v>
      </c>
      <c r="X16" s="56" t="s">
        <v>37</v>
      </c>
      <c r="Y16" s="59" t="s">
        <v>49</v>
      </c>
    </row>
    <row r="17" spans="1:26" s="52" customFormat="1" ht="18.75" customHeight="1" x14ac:dyDescent="0.25">
      <c r="B17" s="53" t="s">
        <v>50</v>
      </c>
      <c r="E17" s="54">
        <f t="shared" si="2"/>
        <v>15996</v>
      </c>
      <c r="F17" s="60">
        <v>1294</v>
      </c>
      <c r="G17" s="60">
        <v>1238</v>
      </c>
      <c r="H17" s="60">
        <v>1269</v>
      </c>
      <c r="I17" s="60">
        <v>1352</v>
      </c>
      <c r="J17" s="60">
        <v>1287</v>
      </c>
      <c r="K17" s="60">
        <v>1422</v>
      </c>
      <c r="L17" s="60">
        <v>1333</v>
      </c>
      <c r="M17" s="60">
        <v>1301</v>
      </c>
      <c r="N17" s="60">
        <v>1289</v>
      </c>
      <c r="O17" s="60">
        <v>1197</v>
      </c>
      <c r="P17" s="60">
        <v>867</v>
      </c>
      <c r="Q17" s="60">
        <v>651</v>
      </c>
      <c r="R17" s="60">
        <v>436</v>
      </c>
      <c r="S17" s="60">
        <v>308</v>
      </c>
      <c r="T17" s="60">
        <v>313</v>
      </c>
      <c r="U17" s="60">
        <v>210</v>
      </c>
      <c r="V17" s="60">
        <v>229</v>
      </c>
      <c r="W17" s="56" t="s">
        <v>37</v>
      </c>
      <c r="X17" s="56" t="s">
        <v>37</v>
      </c>
      <c r="Y17" s="59" t="s">
        <v>51</v>
      </c>
    </row>
    <row r="18" spans="1:26" s="52" customFormat="1" ht="18.75" customHeight="1" x14ac:dyDescent="0.25">
      <c r="B18" s="53" t="s">
        <v>52</v>
      </c>
      <c r="E18" s="54">
        <f t="shared" si="2"/>
        <v>9522</v>
      </c>
      <c r="F18" s="60">
        <v>868</v>
      </c>
      <c r="G18" s="61">
        <v>722</v>
      </c>
      <c r="H18" s="61">
        <v>788</v>
      </c>
      <c r="I18" s="61">
        <v>779</v>
      </c>
      <c r="J18" s="61">
        <v>852</v>
      </c>
      <c r="K18" s="61">
        <v>864</v>
      </c>
      <c r="L18" s="61">
        <v>930</v>
      </c>
      <c r="M18" s="61">
        <v>824</v>
      </c>
      <c r="N18" s="61">
        <v>728</v>
      </c>
      <c r="O18" s="61">
        <v>621</v>
      </c>
      <c r="P18" s="61">
        <v>465</v>
      </c>
      <c r="Q18" s="61">
        <v>359</v>
      </c>
      <c r="R18" s="61">
        <v>239</v>
      </c>
      <c r="S18" s="61">
        <v>160</v>
      </c>
      <c r="T18" s="61">
        <v>135</v>
      </c>
      <c r="U18" s="61">
        <v>87</v>
      </c>
      <c r="V18" s="61">
        <v>101</v>
      </c>
      <c r="W18" s="56" t="s">
        <v>37</v>
      </c>
      <c r="X18" s="56" t="s">
        <v>37</v>
      </c>
      <c r="Y18" s="59" t="s">
        <v>53</v>
      </c>
    </row>
    <row r="19" spans="1:26" s="51" customFormat="1" ht="18.75" customHeight="1" x14ac:dyDescent="0.25">
      <c r="B19" s="53" t="s">
        <v>54</v>
      </c>
      <c r="E19" s="54">
        <f t="shared" si="2"/>
        <v>27225</v>
      </c>
      <c r="F19" s="60">
        <v>2466</v>
      </c>
      <c r="G19" s="60">
        <v>2326</v>
      </c>
      <c r="H19" s="60">
        <v>2151</v>
      </c>
      <c r="I19" s="60">
        <v>2287</v>
      </c>
      <c r="J19" s="60">
        <v>2156</v>
      </c>
      <c r="K19" s="60">
        <v>2329</v>
      </c>
      <c r="L19" s="60">
        <v>2386</v>
      </c>
      <c r="M19" s="60">
        <v>2284</v>
      </c>
      <c r="N19" s="60">
        <v>2025</v>
      </c>
      <c r="O19" s="60">
        <v>1779</v>
      </c>
      <c r="P19" s="60">
        <v>1432</v>
      </c>
      <c r="Q19" s="60">
        <v>1079</v>
      </c>
      <c r="R19" s="60">
        <v>800</v>
      </c>
      <c r="S19" s="60">
        <v>537</v>
      </c>
      <c r="T19" s="60">
        <v>499</v>
      </c>
      <c r="U19" s="60">
        <v>336</v>
      </c>
      <c r="V19" s="60">
        <v>353</v>
      </c>
      <c r="W19" s="62">
        <v>1</v>
      </c>
      <c r="X19" s="62" t="s">
        <v>37</v>
      </c>
      <c r="Y19" s="63" t="s">
        <v>55</v>
      </c>
    </row>
    <row r="20" spans="1:26" s="51" customFormat="1" ht="18.75" customHeight="1" x14ac:dyDescent="0.25">
      <c r="B20" s="47" t="s">
        <v>56</v>
      </c>
      <c r="E20" s="54">
        <f t="shared" si="2"/>
        <v>185583</v>
      </c>
      <c r="F20" s="64">
        <f>SUM(F21:F28)</f>
        <v>15886</v>
      </c>
      <c r="G20" s="64">
        <f t="shared" ref="G20:V20" si="3">SUM(G21:G28)</f>
        <v>14570</v>
      </c>
      <c r="H20" s="64">
        <f t="shared" si="3"/>
        <v>14345</v>
      </c>
      <c r="I20" s="64">
        <f t="shared" si="3"/>
        <v>15169</v>
      </c>
      <c r="J20" s="64">
        <f t="shared" si="3"/>
        <v>16065</v>
      </c>
      <c r="K20" s="64">
        <f t="shared" si="3"/>
        <v>16834</v>
      </c>
      <c r="L20" s="64">
        <f t="shared" si="3"/>
        <v>16338</v>
      </c>
      <c r="M20" s="64">
        <f t="shared" si="3"/>
        <v>15378</v>
      </c>
      <c r="N20" s="64">
        <f t="shared" si="3"/>
        <v>14095</v>
      </c>
      <c r="O20" s="64">
        <f t="shared" si="3"/>
        <v>12380</v>
      </c>
      <c r="P20" s="64">
        <f t="shared" si="3"/>
        <v>9826</v>
      </c>
      <c r="Q20" s="64">
        <f t="shared" si="3"/>
        <v>7542</v>
      </c>
      <c r="R20" s="64">
        <f t="shared" si="3"/>
        <v>4955</v>
      </c>
      <c r="S20" s="64">
        <f t="shared" si="3"/>
        <v>3467</v>
      </c>
      <c r="T20" s="64">
        <f t="shared" si="3"/>
        <v>3283</v>
      </c>
      <c r="U20" s="64">
        <f t="shared" si="3"/>
        <v>2578</v>
      </c>
      <c r="V20" s="64">
        <f t="shared" si="3"/>
        <v>2872</v>
      </c>
      <c r="W20" s="62" t="s">
        <v>37</v>
      </c>
      <c r="X20" s="62" t="s">
        <v>37</v>
      </c>
      <c r="Z20" s="51" t="s">
        <v>57</v>
      </c>
    </row>
    <row r="21" spans="1:26" s="51" customFormat="1" ht="18.75" customHeight="1" x14ac:dyDescent="0.25">
      <c r="B21" s="53" t="s">
        <v>40</v>
      </c>
      <c r="E21" s="54">
        <f t="shared" si="2"/>
        <v>39710</v>
      </c>
      <c r="F21" s="61">
        <v>3392</v>
      </c>
      <c r="G21" s="61">
        <v>3236</v>
      </c>
      <c r="H21" s="61">
        <v>3067</v>
      </c>
      <c r="I21" s="61">
        <v>3148</v>
      </c>
      <c r="J21" s="61">
        <v>3304</v>
      </c>
      <c r="K21" s="61">
        <v>3590</v>
      </c>
      <c r="L21" s="61">
        <v>3564</v>
      </c>
      <c r="M21" s="61">
        <v>3416</v>
      </c>
      <c r="N21" s="61">
        <v>3111</v>
      </c>
      <c r="O21" s="61">
        <v>2821</v>
      </c>
      <c r="P21" s="61">
        <v>2137</v>
      </c>
      <c r="Q21" s="61">
        <v>1569</v>
      </c>
      <c r="R21" s="61">
        <v>963</v>
      </c>
      <c r="S21" s="61">
        <v>701</v>
      </c>
      <c r="T21" s="61">
        <v>645</v>
      </c>
      <c r="U21" s="61">
        <v>472</v>
      </c>
      <c r="V21" s="61">
        <v>574</v>
      </c>
      <c r="W21" s="62" t="s">
        <v>37</v>
      </c>
      <c r="X21" s="62" t="s">
        <v>37</v>
      </c>
      <c r="Y21" s="51" t="s">
        <v>41</v>
      </c>
    </row>
    <row r="22" spans="1:26" s="51" customFormat="1" ht="18.75" customHeight="1" x14ac:dyDescent="0.25">
      <c r="B22" s="53" t="s">
        <v>42</v>
      </c>
      <c r="E22" s="54">
        <f t="shared" si="2"/>
        <v>23414</v>
      </c>
      <c r="F22" s="58">
        <v>1999</v>
      </c>
      <c r="G22" s="58">
        <v>1782</v>
      </c>
      <c r="H22" s="58">
        <v>1856</v>
      </c>
      <c r="I22" s="58">
        <v>2026</v>
      </c>
      <c r="J22" s="58">
        <v>2082</v>
      </c>
      <c r="K22" s="58">
        <v>2181</v>
      </c>
      <c r="L22" s="58">
        <v>2102</v>
      </c>
      <c r="M22" s="58">
        <v>2031</v>
      </c>
      <c r="N22" s="58">
        <v>1815</v>
      </c>
      <c r="O22" s="58">
        <v>1466</v>
      </c>
      <c r="P22" s="58">
        <v>1115</v>
      </c>
      <c r="Q22" s="58">
        <v>897</v>
      </c>
      <c r="R22" s="58">
        <v>623</v>
      </c>
      <c r="S22" s="58">
        <v>463</v>
      </c>
      <c r="T22" s="58">
        <v>374</v>
      </c>
      <c r="U22" s="58">
        <v>277</v>
      </c>
      <c r="V22" s="58">
        <v>325</v>
      </c>
      <c r="W22" s="62" t="s">
        <v>37</v>
      </c>
      <c r="X22" s="62" t="s">
        <v>37</v>
      </c>
      <c r="Y22" s="52" t="s">
        <v>43</v>
      </c>
      <c r="Z22" s="52"/>
    </row>
    <row r="23" spans="1:26" s="51" customFormat="1" ht="18.75" customHeight="1" x14ac:dyDescent="0.25">
      <c r="B23" s="53" t="s">
        <v>44</v>
      </c>
      <c r="E23" s="54">
        <f t="shared" si="2"/>
        <v>15085</v>
      </c>
      <c r="F23" s="60">
        <v>1480</v>
      </c>
      <c r="G23" s="60">
        <v>1397</v>
      </c>
      <c r="H23" s="60">
        <v>1192</v>
      </c>
      <c r="I23" s="60">
        <v>1204</v>
      </c>
      <c r="J23" s="60">
        <v>1355</v>
      </c>
      <c r="K23" s="60">
        <v>1411</v>
      </c>
      <c r="L23" s="60">
        <v>1423</v>
      </c>
      <c r="M23" s="60">
        <v>1181</v>
      </c>
      <c r="N23" s="60">
        <v>997</v>
      </c>
      <c r="O23" s="60">
        <v>972</v>
      </c>
      <c r="P23" s="60">
        <v>754</v>
      </c>
      <c r="Q23" s="60">
        <v>555</v>
      </c>
      <c r="R23" s="60">
        <v>351</v>
      </c>
      <c r="S23" s="60">
        <v>196</v>
      </c>
      <c r="T23" s="60">
        <v>216</v>
      </c>
      <c r="U23" s="60">
        <v>204</v>
      </c>
      <c r="V23" s="60">
        <v>197</v>
      </c>
      <c r="W23" s="62" t="s">
        <v>37</v>
      </c>
      <c r="X23" s="62" t="s">
        <v>37</v>
      </c>
      <c r="Y23" s="52" t="s">
        <v>45</v>
      </c>
      <c r="Z23" s="52"/>
    </row>
    <row r="24" spans="1:26" s="51" customFormat="1" ht="18.75" customHeight="1" x14ac:dyDescent="0.25">
      <c r="B24" s="53" t="s">
        <v>46</v>
      </c>
      <c r="E24" s="54">
        <f t="shared" si="2"/>
        <v>32772</v>
      </c>
      <c r="F24" s="60">
        <v>2782</v>
      </c>
      <c r="G24" s="61">
        <v>2507</v>
      </c>
      <c r="H24" s="61">
        <v>2608</v>
      </c>
      <c r="I24" s="61">
        <v>2883</v>
      </c>
      <c r="J24" s="61">
        <v>3010</v>
      </c>
      <c r="K24" s="61">
        <v>2972</v>
      </c>
      <c r="L24" s="61">
        <v>2826</v>
      </c>
      <c r="M24" s="61">
        <v>2632</v>
      </c>
      <c r="N24" s="61">
        <v>2494</v>
      </c>
      <c r="O24" s="61">
        <v>2132</v>
      </c>
      <c r="P24" s="61">
        <v>1720</v>
      </c>
      <c r="Q24" s="61">
        <v>1310</v>
      </c>
      <c r="R24" s="61">
        <v>842</v>
      </c>
      <c r="S24" s="61">
        <v>546</v>
      </c>
      <c r="T24" s="61">
        <v>576</v>
      </c>
      <c r="U24" s="61">
        <v>431</v>
      </c>
      <c r="V24" s="61">
        <v>501</v>
      </c>
      <c r="W24" s="62" t="s">
        <v>37</v>
      </c>
      <c r="X24" s="62" t="s">
        <v>37</v>
      </c>
      <c r="Y24" s="52" t="s">
        <v>47</v>
      </c>
      <c r="Z24" s="52"/>
    </row>
    <row r="25" spans="1:26" s="51" customFormat="1" ht="18.75" customHeight="1" x14ac:dyDescent="0.25">
      <c r="B25" s="53" t="s">
        <v>48</v>
      </c>
      <c r="E25" s="54">
        <f t="shared" si="2"/>
        <v>22075</v>
      </c>
      <c r="F25" s="60">
        <v>1803</v>
      </c>
      <c r="G25" s="60">
        <v>1651</v>
      </c>
      <c r="H25" s="60">
        <v>1712</v>
      </c>
      <c r="I25" s="60">
        <v>1767</v>
      </c>
      <c r="J25" s="60">
        <v>1841</v>
      </c>
      <c r="K25" s="60">
        <v>1995</v>
      </c>
      <c r="L25" s="60">
        <v>1872</v>
      </c>
      <c r="M25" s="60">
        <v>1775</v>
      </c>
      <c r="N25" s="60">
        <v>1635</v>
      </c>
      <c r="O25" s="60">
        <v>1517</v>
      </c>
      <c r="P25" s="60">
        <v>1269</v>
      </c>
      <c r="Q25" s="60">
        <v>942</v>
      </c>
      <c r="R25" s="60">
        <v>636</v>
      </c>
      <c r="S25" s="60">
        <v>480</v>
      </c>
      <c r="T25" s="60">
        <v>441</v>
      </c>
      <c r="U25" s="60">
        <v>359</v>
      </c>
      <c r="V25" s="60">
        <v>380</v>
      </c>
      <c r="W25" s="62" t="s">
        <v>37</v>
      </c>
      <c r="X25" s="62" t="s">
        <v>37</v>
      </c>
      <c r="Y25" s="52" t="s">
        <v>49</v>
      </c>
      <c r="Z25" s="52"/>
    </row>
    <row r="26" spans="1:26" s="51" customFormat="1" ht="18.75" customHeight="1" x14ac:dyDescent="0.25">
      <c r="B26" s="53" t="s">
        <v>50</v>
      </c>
      <c r="E26" s="54">
        <f t="shared" si="2"/>
        <v>15661</v>
      </c>
      <c r="F26" s="60">
        <v>1169</v>
      </c>
      <c r="G26" s="60">
        <v>1090</v>
      </c>
      <c r="H26" s="60">
        <v>1135</v>
      </c>
      <c r="I26" s="60">
        <v>1199</v>
      </c>
      <c r="J26" s="60">
        <v>1326</v>
      </c>
      <c r="K26" s="60">
        <v>1469</v>
      </c>
      <c r="L26" s="60">
        <v>1388</v>
      </c>
      <c r="M26" s="60">
        <v>1347</v>
      </c>
      <c r="N26" s="60">
        <v>1308</v>
      </c>
      <c r="O26" s="60">
        <v>1080</v>
      </c>
      <c r="P26" s="60">
        <v>815</v>
      </c>
      <c r="Q26" s="60">
        <v>693</v>
      </c>
      <c r="R26" s="60">
        <v>427</v>
      </c>
      <c r="S26" s="60">
        <v>316</v>
      </c>
      <c r="T26" s="60">
        <v>334</v>
      </c>
      <c r="U26" s="60">
        <v>276</v>
      </c>
      <c r="V26" s="60">
        <v>289</v>
      </c>
      <c r="W26" s="62" t="s">
        <v>37</v>
      </c>
      <c r="X26" s="62" t="s">
        <v>37</v>
      </c>
      <c r="Y26" s="52" t="s">
        <v>51</v>
      </c>
      <c r="Z26" s="52"/>
    </row>
    <row r="27" spans="1:26" s="52" customFormat="1" ht="18.75" customHeight="1" x14ac:dyDescent="0.25">
      <c r="B27" s="53" t="s">
        <v>52</v>
      </c>
      <c r="E27" s="54">
        <f t="shared" si="2"/>
        <v>9333</v>
      </c>
      <c r="F27" s="60">
        <v>845</v>
      </c>
      <c r="G27" s="61">
        <v>737</v>
      </c>
      <c r="H27" s="61">
        <v>732</v>
      </c>
      <c r="I27" s="61">
        <v>758</v>
      </c>
      <c r="J27" s="61">
        <v>843</v>
      </c>
      <c r="K27" s="61">
        <v>911</v>
      </c>
      <c r="L27" s="61">
        <v>802</v>
      </c>
      <c r="M27" s="61">
        <v>786</v>
      </c>
      <c r="N27" s="61">
        <v>744</v>
      </c>
      <c r="O27" s="61">
        <v>550</v>
      </c>
      <c r="P27" s="61">
        <v>454</v>
      </c>
      <c r="Q27" s="61">
        <v>337</v>
      </c>
      <c r="R27" s="61">
        <v>278</v>
      </c>
      <c r="S27" s="61">
        <v>162</v>
      </c>
      <c r="T27" s="61">
        <v>138</v>
      </c>
      <c r="U27" s="61">
        <v>117</v>
      </c>
      <c r="V27" s="61">
        <v>139</v>
      </c>
      <c r="W27" s="56" t="s">
        <v>37</v>
      </c>
      <c r="X27" s="56" t="s">
        <v>37</v>
      </c>
      <c r="Y27" s="52" t="s">
        <v>53</v>
      </c>
    </row>
    <row r="28" spans="1:26" s="52" customFormat="1" ht="18.75" customHeight="1" x14ac:dyDescent="0.25">
      <c r="B28" s="53" t="s">
        <v>54</v>
      </c>
      <c r="E28" s="54">
        <f t="shared" si="2"/>
        <v>27533</v>
      </c>
      <c r="F28" s="60">
        <v>2416</v>
      </c>
      <c r="G28" s="60">
        <v>2170</v>
      </c>
      <c r="H28" s="60">
        <v>2043</v>
      </c>
      <c r="I28" s="60">
        <v>2184</v>
      </c>
      <c r="J28" s="60">
        <v>2304</v>
      </c>
      <c r="K28" s="60">
        <v>2305</v>
      </c>
      <c r="L28" s="60">
        <v>2361</v>
      </c>
      <c r="M28" s="60">
        <v>2210</v>
      </c>
      <c r="N28" s="60">
        <v>1991</v>
      </c>
      <c r="O28" s="60">
        <v>1842</v>
      </c>
      <c r="P28" s="60">
        <v>1562</v>
      </c>
      <c r="Q28" s="60">
        <v>1239</v>
      </c>
      <c r="R28" s="60">
        <v>835</v>
      </c>
      <c r="S28" s="60">
        <v>603</v>
      </c>
      <c r="T28" s="60">
        <v>559</v>
      </c>
      <c r="U28" s="60">
        <v>442</v>
      </c>
      <c r="V28" s="60">
        <v>467</v>
      </c>
      <c r="W28" s="56" t="s">
        <v>37</v>
      </c>
      <c r="X28" s="56" t="s">
        <v>37</v>
      </c>
      <c r="Y28" s="52" t="s">
        <v>55</v>
      </c>
    </row>
    <row r="29" spans="1:26" s="15" customFormat="1" ht="6" customHeight="1" x14ac:dyDescent="0.25">
      <c r="A29" s="33"/>
      <c r="B29" s="33"/>
      <c r="C29" s="33"/>
      <c r="D29" s="33"/>
      <c r="E29" s="65"/>
      <c r="F29" s="66"/>
      <c r="G29" s="67"/>
      <c r="H29" s="65"/>
      <c r="I29" s="66"/>
      <c r="J29" s="67"/>
      <c r="K29" s="68"/>
      <c r="L29" s="66"/>
      <c r="M29" s="68"/>
      <c r="N29" s="65"/>
      <c r="O29" s="66"/>
      <c r="P29" s="67"/>
      <c r="Q29" s="66"/>
      <c r="R29" s="68"/>
      <c r="S29" s="66"/>
      <c r="T29" s="68"/>
      <c r="U29" s="66"/>
      <c r="V29" s="66"/>
      <c r="W29" s="66"/>
      <c r="X29" s="66"/>
      <c r="Y29" s="69"/>
      <c r="Z29" s="69"/>
    </row>
    <row r="30" spans="1:26" s="15" customFormat="1" ht="15.75" customHeight="1" x14ac:dyDescent="0.25">
      <c r="A30" s="70" t="s">
        <v>58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 t="s">
        <v>59</v>
      </c>
      <c r="S30" s="70"/>
      <c r="T30" s="70"/>
      <c r="U30" s="70"/>
      <c r="V30" s="70"/>
      <c r="W30" s="70"/>
      <c r="X30" s="70"/>
      <c r="Y30" s="70"/>
      <c r="Z30" s="70"/>
    </row>
    <row r="31" spans="1:26" s="70" customFormat="1" ht="18.75" customHeight="1" x14ac:dyDescent="0.25">
      <c r="A31" s="71" t="s">
        <v>60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 t="s">
        <v>61</v>
      </c>
      <c r="S31" s="71"/>
      <c r="T31" s="71"/>
      <c r="U31" s="71"/>
      <c r="V31" s="71"/>
      <c r="W31" s="71"/>
      <c r="X31" s="71"/>
      <c r="Y31" s="71"/>
      <c r="Z31" s="71"/>
    </row>
    <row r="32" spans="1:26" s="15" customFormat="1" ht="12.75" customHeight="1" x14ac:dyDescent="0.25"/>
  </sheetData>
  <mergeCells count="5">
    <mergeCell ref="A4:D8"/>
    <mergeCell ref="F4:X4"/>
    <mergeCell ref="Y4:Z8"/>
    <mergeCell ref="A10:D10"/>
    <mergeCell ref="Y10:Z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2013-01-02T09:05:16Z</dcterms:created>
  <dcterms:modified xsi:type="dcterms:W3CDTF">2013-01-02T09:06:13Z</dcterms:modified>
</cp:coreProperties>
</file>