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759"/>
  </bookViews>
  <sheets>
    <sheet name="T-16.1" sheetId="20" r:id="rId1"/>
  </sheets>
  <calcPr calcId="125725"/>
</workbook>
</file>

<file path=xl/calcChain.xml><?xml version="1.0" encoding="utf-8"?>
<calcChain xmlns="http://schemas.openxmlformats.org/spreadsheetml/2006/main">
  <c r="I13" i="20"/>
  <c r="I12" s="1"/>
  <c r="J13"/>
  <c r="J12" s="1"/>
  <c r="I20"/>
  <c r="J20"/>
  <c r="H13"/>
  <c r="H12" s="1"/>
  <c r="H20"/>
  <c r="G13"/>
  <c r="G12" s="1"/>
  <c r="G20"/>
  <c r="E20"/>
  <c r="E12"/>
  <c r="F13"/>
  <c r="F12" s="1"/>
  <c r="F20"/>
</calcChain>
</file>

<file path=xl/sharedStrings.xml><?xml version="1.0" encoding="utf-8"?>
<sst xmlns="http://schemas.openxmlformats.org/spreadsheetml/2006/main" count="61" uniqueCount="45">
  <si>
    <t xml:space="preserve">ตาราง   </t>
  </si>
  <si>
    <t xml:space="preserve">TABLE </t>
  </si>
  <si>
    <t>ประเภท</t>
  </si>
  <si>
    <t>Organization</t>
  </si>
  <si>
    <t>เทศบาล</t>
  </si>
  <si>
    <t>รายได้รวม</t>
  </si>
  <si>
    <t>Type</t>
  </si>
  <si>
    <t>Revenue, Total</t>
  </si>
  <si>
    <t>ภาษีอากร</t>
  </si>
  <si>
    <t xml:space="preserve">       รายได้</t>
  </si>
  <si>
    <t>ค่าธรรมเนียม ค่าปรับ</t>
  </si>
  <si>
    <t>ทรัพย์สิน</t>
  </si>
  <si>
    <t>สาธารณูปโภค</t>
  </si>
  <si>
    <t>Revenue</t>
  </si>
  <si>
    <t>Taxes and duties</t>
  </si>
  <si>
    <t>Fees and fines</t>
  </si>
  <si>
    <t>Property</t>
  </si>
  <si>
    <t>Miscellaneous</t>
  </si>
  <si>
    <t>รายจ่ายรวม</t>
  </si>
  <si>
    <t>เงินอุดหนุน</t>
  </si>
  <si>
    <t>Permanent expenditure</t>
  </si>
  <si>
    <t>Public utilities</t>
  </si>
  <si>
    <t>Subsidies</t>
  </si>
  <si>
    <t>รายจ่ายประจำ</t>
  </si>
  <si>
    <t>เบ็ดเตล็ด</t>
  </si>
  <si>
    <t>Central expenditure</t>
  </si>
  <si>
    <t>Municipality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</si>
  <si>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</si>
  <si>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</si>
  <si>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</si>
  <si>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Administration</t>
  </si>
  <si>
    <t>ACTUAL REVENUE AND EXPENDITURE OF PROVINCIAL ADMINISTRATIVE ORGANIZATION, MUNICIPALITY  AND SUBDISTRICT ADMINISTRATION</t>
  </si>
  <si>
    <t>Expenditure, Total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</si>
  <si>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</si>
  <si>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</si>
  <si>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</si>
  <si>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</si>
  <si>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</si>
  <si>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 xml:space="preserve">      ที่มา : สำนักงานท้องถิ่นจังหวัดสมุทรสาคร</t>
  </si>
  <si>
    <t xml:space="preserve"> Source : Samut Sakhon Provincial Local Office</t>
  </si>
  <si>
    <t>2554 (2011)</t>
  </si>
  <si>
    <t>-</t>
  </si>
  <si>
    <t>2555 (2012)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</si>
  <si>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2554 - 2555</t>
  </si>
  <si>
    <t>ORGANIZATION BY TYPE: FISCAL YEAR  2011 - 2012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</si>
</sst>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90" formatCode="#,##0.00____"/>
    <numFmt numFmtId="192" formatCode="#,##0.00________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Cordia New"/>
      <family val="2"/>
    </font>
    <font>
      <b/>
      <sz val="13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 applyBorder="1" applyAlignment="1"/>
    <xf numFmtId="0" fontId="5" fillId="0" borderId="2" xfId="0" applyFont="1" applyBorder="1" applyAlignme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/>
    <xf numFmtId="187" fontId="3" fillId="0" borderId="0" xfId="0" applyNumberFormat="1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8" xfId="0" applyFont="1" applyBorder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192" fontId="7" fillId="0" borderId="4" xfId="1" applyNumberFormat="1" applyFont="1" applyBorder="1" applyAlignment="1">
      <alignment horizontal="right"/>
    </xf>
    <xf numFmtId="192" fontId="6" fillId="0" borderId="4" xfId="1" applyNumberFormat="1" applyFont="1" applyBorder="1"/>
    <xf numFmtId="192" fontId="6" fillId="0" borderId="0" xfId="1" applyNumberFormat="1" applyFont="1"/>
    <xf numFmtId="192" fontId="6" fillId="2" borderId="4" xfId="1" applyNumberFormat="1" applyFont="1" applyFill="1" applyBorder="1" applyAlignment="1">
      <alignment horizontal="center"/>
    </xf>
    <xf numFmtId="192" fontId="7" fillId="0" borderId="0" xfId="1" applyNumberFormat="1" applyFont="1"/>
    <xf numFmtId="190" fontId="7" fillId="0" borderId="4" xfId="1" applyNumberFormat="1" applyFont="1" applyBorder="1" applyAlignment="1">
      <alignment horizontal="right"/>
    </xf>
    <xf numFmtId="190" fontId="6" fillId="0" borderId="4" xfId="1" applyNumberFormat="1" applyFont="1" applyBorder="1"/>
    <xf numFmtId="190" fontId="6" fillId="0" borderId="4" xfId="1" applyNumberFormat="1" applyFont="1" applyBorder="1" applyAlignment="1">
      <alignment horizontal="right" shrinkToFit="1"/>
    </xf>
    <xf numFmtId="190" fontId="6" fillId="0" borderId="4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Border="1" applyAlignment="1"/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0" xfId="0" applyFont="1" applyAlignment="1"/>
    <xf numFmtId="0" fontId="7" fillId="0" borderId="1" xfId="0" applyFont="1" applyBorder="1" applyAlignment="1"/>
    <xf numFmtId="0" fontId="7" fillId="0" borderId="3" xfId="0" applyFont="1" applyBorder="1" applyAlignme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1790700</xdr:colOff>
      <xdr:row>25</xdr:row>
      <xdr:rowOff>133350</xdr:rowOff>
    </xdr:from>
    <xdr:to>
      <xdr:col>11</xdr:col>
      <xdr:colOff>2057400</xdr:colOff>
      <xdr:row>26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525000" y="62388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12</xdr:col>
      <xdr:colOff>152400</xdr:colOff>
      <xdr:row>21</xdr:row>
      <xdr:rowOff>152400</xdr:rowOff>
    </xdr:from>
    <xdr:to>
      <xdr:col>12</xdr:col>
      <xdr:colOff>209550</xdr:colOff>
      <xdr:row>25</xdr:row>
      <xdr:rowOff>171450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9677400" y="5610225"/>
          <a:ext cx="57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11</xdr:col>
      <xdr:colOff>1790700</xdr:colOff>
      <xdr:row>26</xdr:row>
      <xdr:rowOff>133350</xdr:rowOff>
    </xdr:from>
    <xdr:to>
      <xdr:col>11</xdr:col>
      <xdr:colOff>2057400</xdr:colOff>
      <xdr:row>28</xdr:row>
      <xdr:rowOff>114300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9677400" y="6335183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12</xdr:col>
      <xdr:colOff>238125</xdr:colOff>
      <xdr:row>26</xdr:row>
      <xdr:rowOff>57150</xdr:rowOff>
    </xdr:from>
    <xdr:to>
      <xdr:col>12</xdr:col>
      <xdr:colOff>542925</xdr:colOff>
      <xdr:row>27</xdr:row>
      <xdr:rowOff>180975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9787467" y="6258983"/>
          <a:ext cx="0" cy="31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12</xdr:col>
      <xdr:colOff>219075</xdr:colOff>
      <xdr:row>26</xdr:row>
      <xdr:rowOff>28575</xdr:rowOff>
    </xdr:from>
    <xdr:to>
      <xdr:col>12</xdr:col>
      <xdr:colOff>219075</xdr:colOff>
      <xdr:row>27</xdr:row>
      <xdr:rowOff>171450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9787467" y="6230408"/>
          <a:ext cx="0" cy="348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1790700</xdr:colOff>
      <xdr:row>26</xdr:row>
      <xdr:rowOff>133350</xdr:rowOff>
    </xdr:from>
    <xdr:to>
      <xdr:col>11</xdr:col>
      <xdr:colOff>2057400</xdr:colOff>
      <xdr:row>27</xdr:row>
      <xdr:rowOff>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9677400" y="6102350"/>
          <a:ext cx="0" cy="78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116417</xdr:colOff>
      <xdr:row>0</xdr:row>
      <xdr:rowOff>120</xdr:rowOff>
    </xdr:from>
    <xdr:to>
      <xdr:col>15</xdr:col>
      <xdr:colOff>148166</xdr:colOff>
      <xdr:row>27</xdr:row>
      <xdr:rowOff>114296</xdr:rowOff>
    </xdr:to>
    <xdr:grpSp>
      <xdr:nvGrpSpPr>
        <xdr:cNvPr id="12" name="Group 7"/>
        <xdr:cNvGrpSpPr>
          <a:grpSpLocks/>
        </xdr:cNvGrpSpPr>
      </xdr:nvGrpSpPr>
      <xdr:grpSpPr bwMode="auto">
        <a:xfrm>
          <a:off x="9503834" y="120"/>
          <a:ext cx="529165" cy="6136093"/>
          <a:chOff x="9683075" y="11376"/>
          <a:chExt cx="690345" cy="6748563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906413" y="2518544"/>
            <a:ext cx="398001" cy="396365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0"/>
            <a:r>
              <a:rPr lang="en-US" sz="1300" b="0" i="0">
                <a:latin typeface="Cordia New" pitchFamily="34" charset="-34"/>
                <a:ea typeface="+mn-ea"/>
                <a:cs typeface="Cordia New" pitchFamily="34" charset="-34"/>
              </a:rPr>
              <a:t>Fiscal  Statistics</a:t>
            </a: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683075" y="6426712"/>
            <a:ext cx="690345" cy="3332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   139</a:t>
            </a: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15" name="Straight Connector 10"/>
          <xdr:cNvCxnSpPr>
            <a:cxnSpLocks noChangeShapeType="1"/>
          </xdr:cNvCxnSpPr>
        </xdr:nvCxnSpPr>
        <xdr:spPr bwMode="auto">
          <a:xfrm rot="5400000">
            <a:off x="6723546" y="3205610"/>
            <a:ext cx="6424972" cy="3650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FFFF00"/>
  </sheetPr>
  <dimension ref="A1:M32"/>
  <sheetViews>
    <sheetView showGridLines="0" tabSelected="1" zoomScale="90" zoomScaleNormal="90" workbookViewId="0">
      <selection activeCell="S17" sqref="S17"/>
    </sheetView>
  </sheetViews>
  <sheetFormatPr defaultRowHeight="21.75"/>
  <cols>
    <col min="1" max="1" width="1.7109375" style="5" customWidth="1"/>
    <col min="2" max="2" width="5.7109375" style="5" customWidth="1"/>
    <col min="3" max="3" width="4.42578125" style="5" customWidth="1"/>
    <col min="4" max="4" width="8.42578125" style="5" customWidth="1"/>
    <col min="5" max="5" width="18" style="5" customWidth="1"/>
    <col min="6" max="6" width="14.7109375" style="5" customWidth="1"/>
    <col min="7" max="8" width="15.7109375" style="5" customWidth="1"/>
    <col min="9" max="9" width="14.7109375" style="5" customWidth="1"/>
    <col min="10" max="10" width="15.7109375" style="5" customWidth="1"/>
    <col min="11" max="11" width="1.85546875" style="5" customWidth="1"/>
    <col min="12" max="12" width="22.28515625" style="5" customWidth="1"/>
    <col min="13" max="13" width="1.7109375" style="5" customWidth="1"/>
    <col min="14" max="14" width="3.85546875" style="5" customWidth="1"/>
    <col min="15" max="15" width="3.5703125" style="5" customWidth="1"/>
    <col min="16" max="16384" width="9.140625" style="5"/>
  </cols>
  <sheetData>
    <row r="1" spans="1:13" s="56" customFormat="1" ht="18" customHeight="1">
      <c r="B1" s="1" t="s">
        <v>0</v>
      </c>
      <c r="C1" s="2">
        <v>16.100000000000001</v>
      </c>
      <c r="D1" s="1" t="s">
        <v>43</v>
      </c>
    </row>
    <row r="2" spans="1:13" s="57" customFormat="1" ht="18" customHeight="1">
      <c r="B2" s="31" t="s">
        <v>1</v>
      </c>
      <c r="C2" s="28">
        <v>16.100000000000001</v>
      </c>
      <c r="D2" s="4" t="s">
        <v>31</v>
      </c>
    </row>
    <row r="3" spans="1:13" s="57" customFormat="1" ht="18" customHeight="1">
      <c r="B3" s="4"/>
      <c r="C3" s="2"/>
      <c r="D3" s="31" t="s">
        <v>44</v>
      </c>
    </row>
    <row r="4" spans="1:13" ht="5.25" customHeight="1"/>
    <row r="5" spans="1:13" s="24" customFormat="1" ht="20.100000000000001" customHeight="1">
      <c r="A5" s="60" t="s">
        <v>2</v>
      </c>
      <c r="B5" s="61"/>
      <c r="C5" s="61"/>
      <c r="D5" s="62"/>
      <c r="E5" s="71" t="s">
        <v>40</v>
      </c>
      <c r="F5" s="72"/>
      <c r="G5" s="73"/>
      <c r="H5" s="71" t="s">
        <v>42</v>
      </c>
      <c r="I5" s="72"/>
      <c r="J5" s="73"/>
      <c r="K5" s="34"/>
      <c r="L5" s="34"/>
      <c r="M5" s="3"/>
    </row>
    <row r="6" spans="1:13" s="24" customFormat="1" ht="20.100000000000001" customHeight="1">
      <c r="A6" s="63"/>
      <c r="B6" s="64"/>
      <c r="C6" s="64"/>
      <c r="D6" s="65"/>
      <c r="E6" s="37" t="s">
        <v>33</v>
      </c>
      <c r="F6" s="27"/>
      <c r="G6" s="37" t="s">
        <v>33</v>
      </c>
      <c r="H6" s="37" t="s">
        <v>33</v>
      </c>
      <c r="I6" s="27"/>
      <c r="J6" s="37" t="s">
        <v>33</v>
      </c>
      <c r="K6" s="38"/>
      <c r="L6" s="38"/>
      <c r="M6" s="3"/>
    </row>
    <row r="7" spans="1:13" s="24" customFormat="1" ht="20.100000000000001" customHeight="1">
      <c r="A7" s="66"/>
      <c r="B7" s="66"/>
      <c r="C7" s="66"/>
      <c r="D7" s="65"/>
      <c r="E7" s="37" t="s">
        <v>34</v>
      </c>
      <c r="F7" s="37" t="s">
        <v>4</v>
      </c>
      <c r="G7" s="37" t="s">
        <v>37</v>
      </c>
      <c r="H7" s="37" t="s">
        <v>34</v>
      </c>
      <c r="I7" s="37" t="s">
        <v>4</v>
      </c>
      <c r="J7" s="37" t="s">
        <v>37</v>
      </c>
      <c r="K7" s="32"/>
      <c r="L7" s="32" t="s">
        <v>6</v>
      </c>
      <c r="M7" s="3"/>
    </row>
    <row r="8" spans="1:13" s="24" customFormat="1" ht="20.100000000000001" customHeight="1">
      <c r="A8" s="66"/>
      <c r="B8" s="66"/>
      <c r="C8" s="66"/>
      <c r="D8" s="65"/>
      <c r="E8" s="37" t="s">
        <v>35</v>
      </c>
      <c r="F8" s="30" t="s">
        <v>26</v>
      </c>
      <c r="G8" s="37" t="s">
        <v>36</v>
      </c>
      <c r="H8" s="37" t="s">
        <v>35</v>
      </c>
      <c r="I8" s="30" t="s">
        <v>26</v>
      </c>
      <c r="J8" s="37" t="s">
        <v>36</v>
      </c>
      <c r="K8" s="32"/>
      <c r="L8" s="32"/>
      <c r="M8" s="3"/>
    </row>
    <row r="9" spans="1:13" s="24" customFormat="1" ht="20.100000000000001" customHeight="1">
      <c r="A9" s="66"/>
      <c r="B9" s="66"/>
      <c r="C9" s="66"/>
      <c r="D9" s="65"/>
      <c r="E9" s="36" t="s">
        <v>30</v>
      </c>
      <c r="F9" s="30"/>
      <c r="G9" s="37" t="s">
        <v>30</v>
      </c>
      <c r="H9" s="36" t="s">
        <v>30</v>
      </c>
      <c r="I9" s="30"/>
      <c r="J9" s="37" t="s">
        <v>30</v>
      </c>
      <c r="K9" s="32"/>
      <c r="L9" s="32"/>
      <c r="M9" s="3"/>
    </row>
    <row r="10" spans="1:13" s="24" customFormat="1" ht="20.100000000000001" customHeight="1">
      <c r="A10" s="67"/>
      <c r="B10" s="67"/>
      <c r="C10" s="67"/>
      <c r="D10" s="68"/>
      <c r="E10" s="35" t="s">
        <v>3</v>
      </c>
      <c r="F10" s="39"/>
      <c r="G10" s="40" t="s">
        <v>3</v>
      </c>
      <c r="H10" s="35" t="s">
        <v>3</v>
      </c>
      <c r="I10" s="39"/>
      <c r="J10" s="40" t="s">
        <v>3</v>
      </c>
      <c r="K10" s="41"/>
      <c r="L10" s="42"/>
      <c r="M10" s="3"/>
    </row>
    <row r="11" spans="1:13" s="8" customFormat="1" ht="3" customHeight="1">
      <c r="A11" s="13"/>
      <c r="B11" s="13"/>
      <c r="C11" s="13"/>
      <c r="D11" s="14"/>
      <c r="E11" s="9"/>
      <c r="F11" s="11"/>
      <c r="G11" s="11"/>
      <c r="H11" s="29"/>
      <c r="I11" s="29"/>
      <c r="J11" s="29"/>
      <c r="K11" s="6"/>
      <c r="L11" s="7"/>
    </row>
    <row r="12" spans="1:13" s="8" customFormat="1" ht="21" customHeight="1">
      <c r="A12" s="69" t="s">
        <v>5</v>
      </c>
      <c r="B12" s="69"/>
      <c r="C12" s="69"/>
      <c r="D12" s="70"/>
      <c r="E12" s="45">
        <f>SUM(E13:E19)</f>
        <v>631580425.2700001</v>
      </c>
      <c r="F12" s="50">
        <f>SUM(F13+F19)</f>
        <v>1332031008.52</v>
      </c>
      <c r="G12" s="50">
        <f>(G13+G19)</f>
        <v>1016785935.1600001</v>
      </c>
      <c r="H12" s="50">
        <f t="shared" ref="H12:J12" si="0">(H13+H19)</f>
        <v>214079279.84999999</v>
      </c>
      <c r="I12" s="50">
        <f t="shared" si="0"/>
        <v>2116307698.0000002</v>
      </c>
      <c r="J12" s="50">
        <f t="shared" si="0"/>
        <v>1592140712.3799999</v>
      </c>
      <c r="K12" s="69" t="s">
        <v>7</v>
      </c>
      <c r="L12" s="69"/>
    </row>
    <row r="13" spans="1:13" s="8" customFormat="1" ht="21" customHeight="1">
      <c r="A13" s="26" t="s">
        <v>9</v>
      </c>
      <c r="B13" s="26"/>
      <c r="C13" s="32"/>
      <c r="D13" s="36"/>
      <c r="E13" s="46">
        <v>490714270.60000002</v>
      </c>
      <c r="F13" s="51">
        <f>SUM(F14:F18)</f>
        <v>564434624.18000007</v>
      </c>
      <c r="G13" s="51">
        <f>SUM(G14:G18)</f>
        <v>763727492.97000015</v>
      </c>
      <c r="H13" s="51">
        <f>SUM(H14:H19)</f>
        <v>147732719.84999999</v>
      </c>
      <c r="I13" s="51">
        <f t="shared" ref="I13:J13" si="1">SUM(I14:I19)</f>
        <v>1343943815.0700002</v>
      </c>
      <c r="J13" s="51">
        <f t="shared" si="1"/>
        <v>1265714398.5599999</v>
      </c>
      <c r="K13" s="22" t="s">
        <v>13</v>
      </c>
      <c r="L13" s="32"/>
    </row>
    <row r="14" spans="1:13" s="8" customFormat="1" ht="21" customHeight="1">
      <c r="A14" s="32"/>
      <c r="B14" s="33" t="s">
        <v>8</v>
      </c>
      <c r="C14" s="32"/>
      <c r="D14" s="36"/>
      <c r="E14" s="47">
        <v>57174671.719999999</v>
      </c>
      <c r="F14" s="52">
        <v>329262384.14000005</v>
      </c>
      <c r="G14" s="52">
        <v>655226825.67000008</v>
      </c>
      <c r="H14" s="52">
        <v>60123039.93</v>
      </c>
      <c r="I14" s="52">
        <v>311489870.23000002</v>
      </c>
      <c r="J14" s="52">
        <v>816432812.27999997</v>
      </c>
      <c r="K14" s="22"/>
      <c r="L14" s="33" t="s">
        <v>14</v>
      </c>
    </row>
    <row r="15" spans="1:13" s="8" customFormat="1" ht="21" customHeight="1">
      <c r="A15" s="22"/>
      <c r="B15" s="22" t="s">
        <v>10</v>
      </c>
      <c r="C15" s="22"/>
      <c r="D15" s="43"/>
      <c r="E15" s="47">
        <v>1837464</v>
      </c>
      <c r="F15" s="51">
        <v>44383180.400000006</v>
      </c>
      <c r="G15" s="51">
        <v>55252114.359999999</v>
      </c>
      <c r="H15" s="51">
        <v>377058</v>
      </c>
      <c r="I15" s="51">
        <v>49461504.36999999</v>
      </c>
      <c r="J15" s="51">
        <v>61098927.240000002</v>
      </c>
      <c r="K15" s="22"/>
      <c r="L15" s="22" t="s">
        <v>15</v>
      </c>
    </row>
    <row r="16" spans="1:13" s="8" customFormat="1" ht="21" customHeight="1">
      <c r="A16" s="22"/>
      <c r="B16" s="22" t="s">
        <v>11</v>
      </c>
      <c r="C16" s="22"/>
      <c r="D16" s="43"/>
      <c r="E16" s="47">
        <v>7842183.9500000002</v>
      </c>
      <c r="F16" s="51">
        <v>26380679.68</v>
      </c>
      <c r="G16" s="51">
        <v>8594566.7400000021</v>
      </c>
      <c r="H16" s="51">
        <v>19391218.920000002</v>
      </c>
      <c r="I16" s="51">
        <v>38370638.809999995</v>
      </c>
      <c r="J16" s="51">
        <v>15237404.109999998</v>
      </c>
      <c r="K16" s="22"/>
      <c r="L16" s="22" t="s">
        <v>16</v>
      </c>
    </row>
    <row r="17" spans="1:12" s="8" customFormat="1" ht="21" customHeight="1">
      <c r="A17" s="22"/>
      <c r="B17" s="22" t="s">
        <v>12</v>
      </c>
      <c r="C17" s="22"/>
      <c r="D17" s="43"/>
      <c r="E17" s="48" t="s">
        <v>41</v>
      </c>
      <c r="F17" s="51">
        <v>151756378.92000002</v>
      </c>
      <c r="G17" s="51">
        <v>36314138.369999997</v>
      </c>
      <c r="H17" s="53" t="s">
        <v>41</v>
      </c>
      <c r="I17" s="53">
        <v>161830670.75</v>
      </c>
      <c r="J17" s="53">
        <v>39467028.869999997</v>
      </c>
      <c r="K17" s="22"/>
      <c r="L17" s="22" t="s">
        <v>21</v>
      </c>
    </row>
    <row r="18" spans="1:12" s="8" customFormat="1" ht="21" customHeight="1">
      <c r="A18" s="22"/>
      <c r="B18" s="22" t="s">
        <v>24</v>
      </c>
      <c r="C18" s="22"/>
      <c r="D18" s="43"/>
      <c r="E18" s="47">
        <v>1923100</v>
      </c>
      <c r="F18" s="51">
        <v>12652001.039999999</v>
      </c>
      <c r="G18" s="51">
        <v>8339847.8300000001</v>
      </c>
      <c r="H18" s="51">
        <v>1494843</v>
      </c>
      <c r="I18" s="51">
        <v>10427247.98</v>
      </c>
      <c r="J18" s="51">
        <v>7051912.2399999993</v>
      </c>
      <c r="K18" s="22"/>
      <c r="L18" s="22" t="s">
        <v>17</v>
      </c>
    </row>
    <row r="19" spans="1:12" s="8" customFormat="1" ht="21" customHeight="1">
      <c r="A19" s="22" t="s">
        <v>19</v>
      </c>
      <c r="B19" s="22"/>
      <c r="C19" s="22"/>
      <c r="D19" s="43"/>
      <c r="E19" s="47">
        <v>72088735</v>
      </c>
      <c r="F19" s="51">
        <v>767596384.34000003</v>
      </c>
      <c r="G19" s="51">
        <v>253058442.19</v>
      </c>
      <c r="H19" s="51">
        <v>66346560</v>
      </c>
      <c r="I19" s="51">
        <v>772363882.93000007</v>
      </c>
      <c r="J19" s="51">
        <v>326426313.81999999</v>
      </c>
      <c r="K19" s="22" t="s">
        <v>22</v>
      </c>
      <c r="L19" s="22"/>
    </row>
    <row r="20" spans="1:12" s="24" customFormat="1" ht="21" customHeight="1">
      <c r="A20" s="69" t="s">
        <v>18</v>
      </c>
      <c r="B20" s="69"/>
      <c r="C20" s="69"/>
      <c r="D20" s="70"/>
      <c r="E20" s="49">
        <f>SUM(E21:E23)</f>
        <v>410937412.19</v>
      </c>
      <c r="F20" s="50">
        <f>SUM(F21:F23)</f>
        <v>1337834205.7600002</v>
      </c>
      <c r="G20" s="50">
        <f>SUM(G21:G23)</f>
        <v>847688107</v>
      </c>
      <c r="H20" s="50">
        <f>SUM(H21:H23)</f>
        <v>422695326.09000003</v>
      </c>
      <c r="I20" s="50">
        <f t="shared" ref="I20:J20" si="2">SUM(I21:I23)</f>
        <v>1619194854.3099999</v>
      </c>
      <c r="J20" s="50">
        <f t="shared" si="2"/>
        <v>1111324767.0799999</v>
      </c>
      <c r="K20" s="69" t="s">
        <v>32</v>
      </c>
      <c r="L20" s="69"/>
    </row>
    <row r="21" spans="1:12" s="8" customFormat="1" ht="21" customHeight="1">
      <c r="A21" s="58" t="s">
        <v>23</v>
      </c>
      <c r="B21" s="58"/>
      <c r="C21" s="58"/>
      <c r="D21" s="59"/>
      <c r="E21" s="47">
        <v>192733452.81</v>
      </c>
      <c r="F21" s="51">
        <v>911007872.57000005</v>
      </c>
      <c r="G21" s="51">
        <v>503572305.07999998</v>
      </c>
      <c r="H21" s="51">
        <v>184555171.08000001</v>
      </c>
      <c r="I21" s="51">
        <v>940691390.84000003</v>
      </c>
      <c r="J21" s="51">
        <v>596118886.83000004</v>
      </c>
      <c r="K21" s="33" t="s">
        <v>20</v>
      </c>
      <c r="L21" s="33"/>
    </row>
    <row r="22" spans="1:12" s="8" customFormat="1" ht="21" customHeight="1">
      <c r="A22" s="23" t="s">
        <v>27</v>
      </c>
      <c r="B22" s="23"/>
      <c r="C22" s="23"/>
      <c r="D22" s="44"/>
      <c r="E22" s="47">
        <v>195826884.31999999</v>
      </c>
      <c r="F22" s="52">
        <v>293488490.79000002</v>
      </c>
      <c r="G22" s="52">
        <v>237998416.88999999</v>
      </c>
      <c r="H22" s="52">
        <v>206641095.00999999</v>
      </c>
      <c r="I22" s="52">
        <v>511804126.87</v>
      </c>
      <c r="J22" s="52">
        <v>322147262.64999998</v>
      </c>
      <c r="K22" s="33" t="s">
        <v>28</v>
      </c>
      <c r="L22" s="33"/>
    </row>
    <row r="23" spans="1:12" s="8" customFormat="1" ht="21" customHeight="1">
      <c r="A23" s="26" t="s">
        <v>29</v>
      </c>
      <c r="B23" s="26"/>
      <c r="C23" s="26"/>
      <c r="D23" s="44"/>
      <c r="E23" s="47">
        <v>22377075.059999999</v>
      </c>
      <c r="F23" s="51">
        <v>133337842.40000001</v>
      </c>
      <c r="G23" s="51">
        <v>106117385.03</v>
      </c>
      <c r="H23" s="51">
        <v>31499060</v>
      </c>
      <c r="I23" s="51">
        <v>166699336.59999999</v>
      </c>
      <c r="J23" s="51">
        <v>193058617.59999999</v>
      </c>
      <c r="K23" s="33" t="s">
        <v>25</v>
      </c>
      <c r="L23" s="26"/>
    </row>
    <row r="24" spans="1:12" s="7" customFormat="1" ht="5.25" customHeight="1">
      <c r="A24" s="15"/>
      <c r="B24" s="16"/>
      <c r="C24" s="16"/>
      <c r="D24" s="17"/>
      <c r="E24" s="12"/>
      <c r="F24" s="12"/>
      <c r="G24" s="12"/>
      <c r="H24" s="12"/>
      <c r="I24" s="12"/>
      <c r="J24" s="12"/>
      <c r="K24" s="18"/>
      <c r="L24" s="16"/>
    </row>
    <row r="25" spans="1:12" s="7" customFormat="1" ht="5.25" customHeight="1">
      <c r="A25" s="10"/>
      <c r="B25" s="25"/>
      <c r="C25" s="25"/>
      <c r="D25" s="25"/>
      <c r="K25" s="31"/>
      <c r="L25" s="25"/>
    </row>
    <row r="26" spans="1:12" s="20" customFormat="1" ht="19.5">
      <c r="A26" s="54"/>
      <c r="B26" s="55" t="s">
        <v>38</v>
      </c>
      <c r="C26" s="55"/>
      <c r="D26" s="55"/>
      <c r="F26" s="21"/>
      <c r="G26" s="21"/>
      <c r="H26" s="21"/>
      <c r="I26" s="21"/>
      <c r="J26" s="21"/>
      <c r="K26" s="21"/>
      <c r="L26" s="19"/>
    </row>
    <row r="27" spans="1:12" s="20" customFormat="1" ht="16.5" customHeight="1">
      <c r="A27" s="55"/>
      <c r="B27" s="55" t="s">
        <v>39</v>
      </c>
      <c r="C27" s="55"/>
      <c r="D27" s="55"/>
      <c r="F27" s="21"/>
      <c r="G27" s="21"/>
      <c r="H27" s="21"/>
      <c r="I27" s="21"/>
      <c r="J27" s="21"/>
    </row>
    <row r="28" spans="1:12" s="8" customFormat="1" ht="19.5"/>
    <row r="29" spans="1:12" s="8" customFormat="1" ht="19.5"/>
    <row r="30" spans="1:12" s="8" customFormat="1" ht="19.5"/>
    <row r="31" spans="1:12" s="8" customFormat="1" ht="19.5"/>
    <row r="32" spans="1:12" s="8" customFormat="1" ht="19.5"/>
  </sheetData>
  <mergeCells count="8">
    <mergeCell ref="A21:D21"/>
    <mergeCell ref="A5:D10"/>
    <mergeCell ref="A20:D20"/>
    <mergeCell ref="K20:L20"/>
    <mergeCell ref="A12:D12"/>
    <mergeCell ref="K12:L12"/>
    <mergeCell ref="E5:G5"/>
    <mergeCell ref="H5:J5"/>
  </mergeCells>
  <phoneticPr fontId="1" type="noConversion"/>
  <pageMargins left="0.59055118110236227" right="0.27559055118110237" top="0.6692913385826772" bottom="0.9055118110236221" header="0.31496062992125984" footer="0.3149606299212598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T-16.1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2013-12-25T03:50:07Z</cp:lastPrinted>
  <dcterms:created xsi:type="dcterms:W3CDTF">1997-06-13T10:07:54Z</dcterms:created>
  <dcterms:modified xsi:type="dcterms:W3CDTF">2015-01-28T03:32:03Z</dcterms:modified>
</cp:coreProperties>
</file>