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.1น3" sheetId="1" r:id="rId1"/>
  </sheets>
  <calcPr calcId="125725"/>
</workbook>
</file>

<file path=xl/calcChain.xml><?xml version="1.0" encoding="utf-8"?>
<calcChain xmlns="http://schemas.openxmlformats.org/spreadsheetml/2006/main">
  <c r="N20" i="1"/>
  <c r="M20"/>
  <c r="L20"/>
  <c r="K20"/>
  <c r="J20"/>
  <c r="N19"/>
  <c r="M19"/>
  <c r="L19"/>
  <c r="K19"/>
  <c r="J19"/>
  <c r="N18"/>
  <c r="M18"/>
  <c r="L18"/>
  <c r="K18"/>
  <c r="J18"/>
  <c r="N17"/>
  <c r="M17"/>
  <c r="L17"/>
  <c r="K17"/>
  <c r="J17"/>
  <c r="N16"/>
  <c r="M16"/>
  <c r="L16"/>
  <c r="K16"/>
  <c r="J16"/>
  <c r="N15"/>
  <c r="M15"/>
  <c r="L15"/>
  <c r="K15"/>
  <c r="J15"/>
  <c r="N14"/>
  <c r="M14"/>
  <c r="L14"/>
  <c r="K14"/>
  <c r="J14"/>
  <c r="N13"/>
  <c r="M13"/>
  <c r="L13"/>
  <c r="K13"/>
  <c r="J13"/>
  <c r="N12"/>
  <c r="M12"/>
  <c r="L12"/>
  <c r="K12"/>
  <c r="J12"/>
  <c r="N11"/>
  <c r="M11"/>
  <c r="L11"/>
  <c r="K11"/>
  <c r="J11"/>
  <c r="N10"/>
  <c r="M10"/>
  <c r="L10"/>
  <c r="K10"/>
  <c r="J10"/>
  <c r="I9"/>
  <c r="M9" s="1"/>
  <c r="H9"/>
  <c r="L9" s="1"/>
  <c r="G9"/>
  <c r="K9" s="1"/>
  <c r="F9"/>
  <c r="N9" s="1"/>
  <c r="E9"/>
  <c r="J9" l="1"/>
</calcChain>
</file>

<file path=xl/sharedStrings.xml><?xml version="1.0" encoding="utf-8"?>
<sst xmlns="http://schemas.openxmlformats.org/spreadsheetml/2006/main" count="44" uniqueCount="44">
  <si>
    <t>ตาราง</t>
  </si>
  <si>
    <t>ประชากรจากการทะเบียน อัตราการเปลี่ยนแปลง  และความหนาแน่นของประชากร จำแนกเป็นรายอำเภอ พ.ศ. 2551 - 2555 : จังหวัดเพชรบูรณ์</t>
  </si>
  <si>
    <t>TABLE</t>
  </si>
  <si>
    <t>1.1.</t>
  </si>
  <si>
    <t>POPULATION FROM REGISTRATION RECORD, PERCENT CHANGE AND DENSITY BY DISTRICT: 2008 - 2012 : Phetchabun Province</t>
  </si>
  <si>
    <t xml:space="preserve">           อำเภอ</t>
  </si>
  <si>
    <t>จำนวนประชากร</t>
  </si>
  <si>
    <t>อัตราการเปลี่ยนแปลง (%)</t>
  </si>
  <si>
    <t>ความหนาแน่น</t>
  </si>
  <si>
    <t>District</t>
  </si>
  <si>
    <t>Number of population</t>
  </si>
  <si>
    <t xml:space="preserve"> Percent change</t>
  </si>
  <si>
    <t>ของประชากร</t>
  </si>
  <si>
    <t>(ต่อ ตร. กม.)</t>
  </si>
  <si>
    <t>Population density</t>
  </si>
  <si>
    <t>(Per sq. km.)</t>
  </si>
  <si>
    <t>รวมยอด</t>
  </si>
  <si>
    <t>Total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</si>
  <si>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</si>
  <si>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</si>
  <si>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</si>
  <si>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</si>
  <si>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</si>
  <si>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</si>
  <si>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</si>
  <si>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</si>
  <si>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</si>
  <si>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</si>
  <si>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</si>
  <si>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</si>
  <si>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</si>
  <si>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</si>
  <si>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</si>
  <si>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</si>
  <si>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</si>
  <si>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</si>
  <si>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</si>
  <si>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</si>
  <si>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</si>
  <si>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</si>
  <si>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</si>
  <si>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</si>
  <si>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 xml:space="preserve">           หมายเหตุ :   ณ กันยายน พ.ศ. 2556</t>
  </si>
  <si>
    <t xml:space="preserve"> รายงานสถิติจังหวัด พ.ศ.2556 PROVINCIAL STATISTICAL REPORT : 2013 : สำนักงานสถิติจังหวัดเพชรบูรณ์  Phetchabun Provincial Statistical Office </t>
  </si>
</sst>
</file>

<file path=xl/styles.xml><?xml version="1.0" encoding="utf-8"?>
<styleSheet xmlns="http://schemas.openxmlformats.org/spreadsheetml/2006/main">
  <numFmts count="3">
    <numFmt numFmtId="164" formatCode="#,##0.00__"/>
    <numFmt numFmtId="165" formatCode="#,##0\ \ \ \ \ \ \ \ \ "/>
    <numFmt numFmtId="166" formatCode="#,##0__"/>
  </numFmts>
  <fonts count="10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b/>
      <sz val="12"/>
      <name val="AngsanaUPC"/>
      <family val="1"/>
      <charset val="222"/>
    </font>
    <font>
      <sz val="12"/>
      <name val="Angsana New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9" fillId="0" borderId="0"/>
    <xf numFmtId="0" fontId="1" fillId="0" borderId="0"/>
    <xf numFmtId="0" fontId="1" fillId="0" borderId="0"/>
    <xf numFmtId="0" fontId="9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 indent="1"/>
    </xf>
    <xf numFmtId="3" fontId="7" fillId="0" borderId="9" xfId="0" applyNumberFormat="1" applyFont="1" applyBorder="1" applyAlignment="1">
      <alignment horizontal="right" indent="1"/>
    </xf>
    <xf numFmtId="164" fontId="7" fillId="0" borderId="9" xfId="0" applyNumberFormat="1" applyFont="1" applyBorder="1" applyAlignment="1">
      <alignment horizontal="right" indent="1"/>
    </xf>
    <xf numFmtId="165" fontId="7" fillId="0" borderId="9" xfId="0" applyNumberFormat="1" applyFont="1" applyBorder="1" applyAlignment="1"/>
    <xf numFmtId="166" fontId="7" fillId="0" borderId="8" xfId="0" applyNumberFormat="1" applyFont="1" applyBorder="1"/>
    <xf numFmtId="0" fontId="7" fillId="0" borderId="3" xfId="0" applyFont="1" applyBorder="1" applyAlignment="1">
      <alignment horizontal="center"/>
    </xf>
    <xf numFmtId="0" fontId="7" fillId="0" borderId="0" xfId="0" applyFont="1"/>
    <xf numFmtId="0" fontId="5" fillId="0" borderId="0" xfId="0" applyFont="1" applyBorder="1"/>
    <xf numFmtId="0" fontId="5" fillId="0" borderId="4" xfId="0" applyFont="1" applyBorder="1"/>
    <xf numFmtId="3" fontId="8" fillId="0" borderId="4" xfId="0" applyNumberFormat="1" applyFont="1" applyBorder="1" applyAlignment="1">
      <alignment horizontal="right" indent="1"/>
    </xf>
    <xf numFmtId="3" fontId="8" fillId="0" borderId="10" xfId="0" applyNumberFormat="1" applyFont="1" applyBorder="1" applyAlignment="1">
      <alignment horizontal="right" indent="1"/>
    </xf>
    <xf numFmtId="164" fontId="6" fillId="0" borderId="10" xfId="0" applyNumberFormat="1" applyFont="1" applyBorder="1" applyAlignment="1">
      <alignment horizontal="right" indent="1"/>
    </xf>
    <xf numFmtId="165" fontId="6" fillId="0" borderId="10" xfId="0" applyNumberFormat="1" applyFont="1" applyBorder="1" applyAlignment="1"/>
    <xf numFmtId="166" fontId="5" fillId="0" borderId="8" xfId="0" applyNumberFormat="1" applyFont="1" applyBorder="1"/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4" xfId="0" applyFont="1" applyBorder="1" applyAlignme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11" xfId="0" applyFont="1" applyBorder="1"/>
  </cellXfs>
  <cellStyles count="6">
    <cellStyle name="Normal 2" xfId="2"/>
    <cellStyle name="Normal 3" xfId="3"/>
    <cellStyle name="Thaihead" xfId="1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19050</xdr:rowOff>
    </xdr:from>
    <xdr:to>
      <xdr:col>17</xdr:col>
      <xdr:colOff>76200</xdr:colOff>
      <xdr:row>27</xdr:row>
      <xdr:rowOff>19050</xdr:rowOff>
    </xdr:to>
    <xdr:grpSp>
      <xdr:nvGrpSpPr>
        <xdr:cNvPr id="2" name="Group 114"/>
        <xdr:cNvGrpSpPr>
          <a:grpSpLocks/>
        </xdr:cNvGrpSpPr>
      </xdr:nvGrpSpPr>
      <xdr:grpSpPr bwMode="auto">
        <a:xfrm>
          <a:off x="9313863" y="19050"/>
          <a:ext cx="612775" cy="6707188"/>
          <a:chOff x="1060" y="0"/>
          <a:chExt cx="64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0" y="158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6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56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6"/>
  <sheetViews>
    <sheetView showGridLines="0" tabSelected="1" zoomScale="120" zoomScaleNormal="120" workbookViewId="0">
      <selection activeCell="E30" sqref="E30"/>
    </sheetView>
  </sheetViews>
  <sheetFormatPr defaultRowHeight="21"/>
  <cols>
    <col min="1" max="1" width="1.5703125" style="6" customWidth="1"/>
    <col min="2" max="2" width="5.85546875" style="6" customWidth="1"/>
    <col min="3" max="3" width="4" style="6" customWidth="1"/>
    <col min="4" max="13" width="9.42578125" style="6" customWidth="1"/>
    <col min="14" max="14" width="13.7109375" style="6" customWidth="1"/>
    <col min="15" max="15" width="0.28515625" style="6" hidden="1" customWidth="1"/>
    <col min="16" max="16" width="19.5703125" style="6" customWidth="1"/>
    <col min="17" max="17" width="9" style="6" customWidth="1"/>
    <col min="18" max="18" width="4.140625" style="6" customWidth="1"/>
    <col min="19" max="16384" width="9.140625" style="6"/>
  </cols>
  <sheetData>
    <row r="1" spans="1:16" s="1" customFormat="1">
      <c r="B1" s="1" t="s">
        <v>0</v>
      </c>
      <c r="C1" s="2">
        <v>1.1000000000000001</v>
      </c>
      <c r="D1" s="1" t="s">
        <v>1</v>
      </c>
    </row>
    <row r="2" spans="1:16" s="3" customFormat="1" ht="18.75">
      <c r="B2" s="3" t="s">
        <v>2</v>
      </c>
      <c r="C2" s="4" t="s">
        <v>3</v>
      </c>
      <c r="D2" s="3" t="s">
        <v>4</v>
      </c>
    </row>
    <row r="3" spans="1:16" ht="3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s="15" customFormat="1" ht="18">
      <c r="A4" s="7" t="s">
        <v>5</v>
      </c>
      <c r="B4" s="7"/>
      <c r="C4" s="7"/>
      <c r="D4" s="8"/>
      <c r="E4" s="9" t="s">
        <v>6</v>
      </c>
      <c r="F4" s="9"/>
      <c r="G4" s="9"/>
      <c r="H4" s="9"/>
      <c r="I4" s="10"/>
      <c r="J4" s="11" t="s">
        <v>7</v>
      </c>
      <c r="K4" s="12"/>
      <c r="L4" s="12"/>
      <c r="M4" s="13"/>
      <c r="N4" s="14" t="s">
        <v>8</v>
      </c>
      <c r="O4" s="11" t="s">
        <v>9</v>
      </c>
      <c r="P4" s="12"/>
    </row>
    <row r="5" spans="1:16" s="15" customFormat="1" ht="18">
      <c r="A5" s="16"/>
      <c r="B5" s="16"/>
      <c r="C5" s="16"/>
      <c r="D5" s="17"/>
      <c r="E5" s="18" t="s">
        <v>10</v>
      </c>
      <c r="F5" s="18"/>
      <c r="G5" s="18"/>
      <c r="H5" s="18"/>
      <c r="I5" s="19"/>
      <c r="J5" s="20" t="s">
        <v>11</v>
      </c>
      <c r="K5" s="21"/>
      <c r="L5" s="21"/>
      <c r="M5" s="22"/>
      <c r="N5" s="23" t="s">
        <v>12</v>
      </c>
      <c r="O5" s="24"/>
      <c r="P5" s="25"/>
    </row>
    <row r="6" spans="1:16" s="15" customFormat="1" ht="18">
      <c r="A6" s="16"/>
      <c r="B6" s="16"/>
      <c r="C6" s="16"/>
      <c r="D6" s="17"/>
      <c r="E6" s="26"/>
      <c r="F6" s="27"/>
      <c r="G6" s="27"/>
      <c r="H6" s="27"/>
      <c r="I6" s="27"/>
      <c r="J6" s="28"/>
      <c r="K6" s="28"/>
      <c r="L6" s="28"/>
      <c r="M6" s="28"/>
      <c r="N6" s="29" t="s">
        <v>13</v>
      </c>
      <c r="O6" s="24"/>
      <c r="P6" s="25"/>
    </row>
    <row r="7" spans="1:16" s="15" customFormat="1" ht="18">
      <c r="A7" s="16"/>
      <c r="B7" s="16"/>
      <c r="C7" s="16"/>
      <c r="D7" s="17"/>
      <c r="E7" s="30">
        <v>2551</v>
      </c>
      <c r="F7" s="31">
        <v>2552</v>
      </c>
      <c r="G7" s="31">
        <v>2553</v>
      </c>
      <c r="H7" s="29">
        <v>2554</v>
      </c>
      <c r="I7" s="29">
        <v>2555</v>
      </c>
      <c r="J7" s="31">
        <v>2552</v>
      </c>
      <c r="K7" s="31">
        <v>2553</v>
      </c>
      <c r="L7" s="29">
        <v>2554</v>
      </c>
      <c r="M7" s="29">
        <v>2555</v>
      </c>
      <c r="N7" s="29" t="s">
        <v>14</v>
      </c>
      <c r="O7" s="24"/>
      <c r="P7" s="25"/>
    </row>
    <row r="8" spans="1:16" s="15" customFormat="1" ht="18">
      <c r="A8" s="32"/>
      <c r="B8" s="32"/>
      <c r="C8" s="32"/>
      <c r="D8" s="33"/>
      <c r="E8" s="34">
        <v>2008</v>
      </c>
      <c r="F8" s="35">
        <v>2009</v>
      </c>
      <c r="G8" s="35">
        <v>2010</v>
      </c>
      <c r="H8" s="36">
        <v>2011</v>
      </c>
      <c r="I8" s="36">
        <v>2012</v>
      </c>
      <c r="J8" s="35">
        <v>2009</v>
      </c>
      <c r="K8" s="35">
        <v>2010</v>
      </c>
      <c r="L8" s="36">
        <v>2011</v>
      </c>
      <c r="M8" s="36">
        <v>2012</v>
      </c>
      <c r="N8" s="23" t="s">
        <v>15</v>
      </c>
      <c r="O8" s="20"/>
      <c r="P8" s="21"/>
    </row>
    <row r="9" spans="1:16" s="45" customFormat="1" ht="27" customHeight="1">
      <c r="A9" s="37" t="s">
        <v>16</v>
      </c>
      <c r="B9" s="37"/>
      <c r="C9" s="37"/>
      <c r="D9" s="38"/>
      <c r="E9" s="39">
        <f>SUM(E10:E20)</f>
        <v>996231</v>
      </c>
      <c r="F9" s="40">
        <f>SUM(F10:F20)</f>
        <v>995125</v>
      </c>
      <c r="G9" s="40">
        <f>SUM(G10:G20)</f>
        <v>996031</v>
      </c>
      <c r="H9" s="40">
        <f>SUM(H10:H20)</f>
        <v>990807</v>
      </c>
      <c r="I9" s="40">
        <f>SUM(I10:I20)</f>
        <v>993757</v>
      </c>
      <c r="J9" s="41">
        <f>((F9-E9)/E9)*100</f>
        <v>-0.11101842845685388</v>
      </c>
      <c r="K9" s="41">
        <f>((G9-F9)/F9)*100</f>
        <v>9.1043838713729425E-2</v>
      </c>
      <c r="L9" s="41">
        <f>((H9-G9)/G9)*100</f>
        <v>-0.52448166773925708</v>
      </c>
      <c r="M9" s="41">
        <f>((I9-H9)/H9)*100</f>
        <v>0.29773709713395247</v>
      </c>
      <c r="N9" s="42">
        <f t="shared" ref="N9:N20" si="0">F9/O9</f>
        <v>78.551651603483819</v>
      </c>
      <c r="O9" s="43">
        <v>12668.415999999999</v>
      </c>
      <c r="P9" s="44" t="s">
        <v>17</v>
      </c>
    </row>
    <row r="10" spans="1:16" s="15" customFormat="1" ht="24" customHeight="1">
      <c r="A10" s="46"/>
      <c r="B10" s="46" t="s">
        <v>18</v>
      </c>
      <c r="C10" s="46"/>
      <c r="D10" s="47"/>
      <c r="E10" s="48">
        <v>210967</v>
      </c>
      <c r="F10" s="49">
        <v>211055</v>
      </c>
      <c r="G10" s="49">
        <v>211046</v>
      </c>
      <c r="H10" s="49">
        <v>210023</v>
      </c>
      <c r="I10" s="49">
        <v>210476</v>
      </c>
      <c r="J10" s="50">
        <f t="shared" ref="J10:M20" si="1">((F10-E10)/E10)*100</f>
        <v>4.1712684922286428E-2</v>
      </c>
      <c r="K10" s="50">
        <f t="shared" si="1"/>
        <v>-4.2642912984767007E-3</v>
      </c>
      <c r="L10" s="50">
        <f t="shared" si="1"/>
        <v>-0.48472844782654018</v>
      </c>
      <c r="M10" s="50">
        <f t="shared" si="1"/>
        <v>0.21569066245125534</v>
      </c>
      <c r="N10" s="51">
        <f t="shared" si="0"/>
        <v>92.527400263042523</v>
      </c>
      <c r="O10" s="52">
        <v>2281</v>
      </c>
      <c r="P10" s="53" t="s">
        <v>19</v>
      </c>
    </row>
    <row r="11" spans="1:16" s="15" customFormat="1" ht="24" customHeight="1">
      <c r="A11" s="46"/>
      <c r="B11" s="46" t="s">
        <v>20</v>
      </c>
      <c r="C11" s="54"/>
      <c r="D11" s="23"/>
      <c r="E11" s="48">
        <v>80026</v>
      </c>
      <c r="F11" s="49">
        <v>79621</v>
      </c>
      <c r="G11" s="49">
        <v>79494</v>
      </c>
      <c r="H11" s="49">
        <v>79267</v>
      </c>
      <c r="I11" s="49">
        <v>79635</v>
      </c>
      <c r="J11" s="50">
        <f t="shared" si="1"/>
        <v>-0.50608552220528336</v>
      </c>
      <c r="K11" s="50">
        <f t="shared" si="1"/>
        <v>-0.15950565805503572</v>
      </c>
      <c r="L11" s="50">
        <f t="shared" si="1"/>
        <v>-0.28555614260195739</v>
      </c>
      <c r="M11" s="50">
        <f t="shared" si="1"/>
        <v>0.46425372475304982</v>
      </c>
      <c r="N11" s="51">
        <f t="shared" si="0"/>
        <v>70.027264731750222</v>
      </c>
      <c r="O11" s="52">
        <v>1137</v>
      </c>
      <c r="P11" s="53" t="s">
        <v>21</v>
      </c>
    </row>
    <row r="12" spans="1:16" s="15" customFormat="1" ht="24" customHeight="1">
      <c r="A12" s="46"/>
      <c r="B12" s="46" t="s">
        <v>22</v>
      </c>
      <c r="C12" s="54"/>
      <c r="D12" s="23"/>
      <c r="E12" s="48">
        <v>158430</v>
      </c>
      <c r="F12" s="49">
        <v>158352</v>
      </c>
      <c r="G12" s="49">
        <v>158535</v>
      </c>
      <c r="H12" s="49">
        <v>157494</v>
      </c>
      <c r="I12" s="49">
        <v>157563</v>
      </c>
      <c r="J12" s="50">
        <f t="shared" si="1"/>
        <v>-4.923309979170612E-2</v>
      </c>
      <c r="K12" s="50">
        <f t="shared" si="1"/>
        <v>0.11556532282509852</v>
      </c>
      <c r="L12" s="50">
        <f t="shared" si="1"/>
        <v>-0.65663733560412529</v>
      </c>
      <c r="M12" s="50">
        <f t="shared" si="1"/>
        <v>4.3811192807345044E-2</v>
      </c>
      <c r="N12" s="51">
        <f t="shared" si="0"/>
        <v>103.13752973267299</v>
      </c>
      <c r="O12" s="52">
        <v>1535.348</v>
      </c>
      <c r="P12" s="53" t="s">
        <v>23</v>
      </c>
    </row>
    <row r="13" spans="1:16" s="15" customFormat="1" ht="24" customHeight="1">
      <c r="A13" s="46"/>
      <c r="B13" s="46" t="s">
        <v>24</v>
      </c>
      <c r="C13" s="54"/>
      <c r="D13" s="23"/>
      <c r="E13" s="48">
        <v>66417</v>
      </c>
      <c r="F13" s="49">
        <v>66577</v>
      </c>
      <c r="G13" s="49">
        <v>66741</v>
      </c>
      <c r="H13" s="49">
        <v>66611</v>
      </c>
      <c r="I13" s="49">
        <v>66789</v>
      </c>
      <c r="J13" s="50">
        <f t="shared" si="1"/>
        <v>0.24090217865907823</v>
      </c>
      <c r="K13" s="50">
        <f t="shared" si="1"/>
        <v>0.24633131561950825</v>
      </c>
      <c r="L13" s="50">
        <f t="shared" si="1"/>
        <v>-0.19478281715886786</v>
      </c>
      <c r="M13" s="50">
        <f t="shared" si="1"/>
        <v>0.2672231313146477</v>
      </c>
      <c r="N13" s="51">
        <f t="shared" si="0"/>
        <v>71.814581023182768</v>
      </c>
      <c r="O13" s="52">
        <v>927.06799999999998</v>
      </c>
      <c r="P13" s="53" t="s">
        <v>25</v>
      </c>
    </row>
    <row r="14" spans="1:16" s="15" customFormat="1" ht="24" customHeight="1">
      <c r="A14" s="46"/>
      <c r="B14" s="46" t="s">
        <v>26</v>
      </c>
      <c r="C14" s="54"/>
      <c r="D14" s="23"/>
      <c r="E14" s="48">
        <v>136538</v>
      </c>
      <c r="F14" s="49">
        <v>135274</v>
      </c>
      <c r="G14" s="49">
        <v>135235</v>
      </c>
      <c r="H14" s="49">
        <v>132299</v>
      </c>
      <c r="I14" s="49">
        <v>132438</v>
      </c>
      <c r="J14" s="50">
        <f t="shared" si="1"/>
        <v>-0.9257496081676897</v>
      </c>
      <c r="K14" s="50">
        <f t="shared" si="1"/>
        <v>-2.8830373907772374E-2</v>
      </c>
      <c r="L14" s="50">
        <f t="shared" si="1"/>
        <v>-2.1710356046881354</v>
      </c>
      <c r="M14" s="50">
        <f t="shared" si="1"/>
        <v>0.10506504206381001</v>
      </c>
      <c r="N14" s="51">
        <f t="shared" si="0"/>
        <v>82.888480392156865</v>
      </c>
      <c r="O14" s="52">
        <v>1632</v>
      </c>
      <c r="P14" s="53" t="s">
        <v>27</v>
      </c>
    </row>
    <row r="15" spans="1:16" s="15" customFormat="1" ht="24" customHeight="1">
      <c r="A15" s="46"/>
      <c r="B15" s="46" t="s">
        <v>28</v>
      </c>
      <c r="C15" s="54"/>
      <c r="D15" s="23"/>
      <c r="E15" s="48">
        <v>69670</v>
      </c>
      <c r="F15" s="49">
        <v>69654</v>
      </c>
      <c r="G15" s="49">
        <v>69772</v>
      </c>
      <c r="H15" s="49">
        <v>70143</v>
      </c>
      <c r="I15" s="49">
        <v>70477</v>
      </c>
      <c r="J15" s="50">
        <f t="shared" si="1"/>
        <v>-2.296540835366729E-2</v>
      </c>
      <c r="K15" s="50">
        <f t="shared" si="1"/>
        <v>0.16940879202917278</v>
      </c>
      <c r="L15" s="50">
        <f t="shared" si="1"/>
        <v>0.53173192684744597</v>
      </c>
      <c r="M15" s="50">
        <f t="shared" si="1"/>
        <v>0.47617010963317796</v>
      </c>
      <c r="N15" s="51">
        <f t="shared" si="0"/>
        <v>85.992592592592587</v>
      </c>
      <c r="O15" s="52">
        <v>810</v>
      </c>
      <c r="P15" s="53" t="s">
        <v>29</v>
      </c>
    </row>
    <row r="16" spans="1:16" s="15" customFormat="1" ht="24" customHeight="1">
      <c r="A16" s="46"/>
      <c r="B16" s="46" t="s">
        <v>30</v>
      </c>
      <c r="C16" s="54"/>
      <c r="D16" s="23"/>
      <c r="E16" s="48">
        <v>113403</v>
      </c>
      <c r="F16" s="49">
        <v>113305</v>
      </c>
      <c r="G16" s="49">
        <v>113370</v>
      </c>
      <c r="H16" s="49">
        <v>112911</v>
      </c>
      <c r="I16" s="49">
        <v>112886</v>
      </c>
      <c r="J16" s="50">
        <f t="shared" si="1"/>
        <v>-8.6417466910046467E-2</v>
      </c>
      <c r="K16" s="50">
        <f t="shared" si="1"/>
        <v>5.7367282997219896E-2</v>
      </c>
      <c r="L16" s="50">
        <f t="shared" si="1"/>
        <v>-0.40486901296639322</v>
      </c>
      <c r="M16" s="50">
        <f t="shared" si="1"/>
        <v>-2.2141332553958427E-2</v>
      </c>
      <c r="N16" s="51">
        <f t="shared" si="0"/>
        <v>83.300249963240702</v>
      </c>
      <c r="O16" s="52">
        <v>1360.2</v>
      </c>
      <c r="P16" s="53" t="s">
        <v>31</v>
      </c>
    </row>
    <row r="17" spans="1:16" s="15" customFormat="1" ht="24" customHeight="1">
      <c r="A17" s="46"/>
      <c r="B17" s="46" t="s">
        <v>32</v>
      </c>
      <c r="C17" s="54"/>
      <c r="D17" s="23"/>
      <c r="E17" s="48">
        <v>71579</v>
      </c>
      <c r="F17" s="49">
        <v>71626</v>
      </c>
      <c r="G17" s="49">
        <v>71851</v>
      </c>
      <c r="H17" s="49">
        <v>71511</v>
      </c>
      <c r="I17" s="49">
        <v>71815</v>
      </c>
      <c r="J17" s="50">
        <f t="shared" si="1"/>
        <v>6.5661716425208516E-2</v>
      </c>
      <c r="K17" s="50">
        <f t="shared" si="1"/>
        <v>0.31413173987099652</v>
      </c>
      <c r="L17" s="50">
        <f t="shared" si="1"/>
        <v>-0.47320148640937493</v>
      </c>
      <c r="M17" s="50">
        <f t="shared" si="1"/>
        <v>0.42510942372502131</v>
      </c>
      <c r="N17" s="51">
        <f t="shared" si="0"/>
        <v>146.23519804001634</v>
      </c>
      <c r="O17" s="52">
        <v>489.8</v>
      </c>
      <c r="P17" s="53" t="s">
        <v>33</v>
      </c>
    </row>
    <row r="18" spans="1:16" s="15" customFormat="1" ht="24" customHeight="1">
      <c r="A18" s="46"/>
      <c r="B18" s="46" t="s">
        <v>34</v>
      </c>
      <c r="C18" s="55"/>
      <c r="D18" s="56"/>
      <c r="E18" s="48">
        <v>17003</v>
      </c>
      <c r="F18" s="49">
        <v>17177</v>
      </c>
      <c r="G18" s="49">
        <v>17277</v>
      </c>
      <c r="H18" s="49">
        <v>17445</v>
      </c>
      <c r="I18" s="49">
        <v>17786</v>
      </c>
      <c r="J18" s="50">
        <f t="shared" si="1"/>
        <v>1.0233488207963299</v>
      </c>
      <c r="K18" s="50">
        <f t="shared" si="1"/>
        <v>0.58217383710776038</v>
      </c>
      <c r="L18" s="50">
        <f t="shared" si="1"/>
        <v>0.97239104011113042</v>
      </c>
      <c r="M18" s="50">
        <f t="shared" si="1"/>
        <v>1.9547148179994267</v>
      </c>
      <c r="N18" s="51">
        <f t="shared" si="0"/>
        <v>27.704838709677418</v>
      </c>
      <c r="O18" s="52">
        <v>620</v>
      </c>
      <c r="P18" s="53" t="s">
        <v>35</v>
      </c>
    </row>
    <row r="19" spans="1:16" s="15" customFormat="1" ht="24" customHeight="1">
      <c r="A19" s="46"/>
      <c r="B19" s="46" t="s">
        <v>36</v>
      </c>
      <c r="C19" s="54"/>
      <c r="D19" s="23"/>
      <c r="E19" s="48">
        <v>37873</v>
      </c>
      <c r="F19" s="49">
        <v>37722</v>
      </c>
      <c r="G19" s="49">
        <v>37629</v>
      </c>
      <c r="H19" s="49">
        <v>37552</v>
      </c>
      <c r="I19" s="49">
        <v>37516</v>
      </c>
      <c r="J19" s="50">
        <f t="shared" si="1"/>
        <v>-0.39870092150080538</v>
      </c>
      <c r="K19" s="50">
        <f t="shared" si="1"/>
        <v>-0.24654048035629075</v>
      </c>
      <c r="L19" s="50">
        <f t="shared" si="1"/>
        <v>-0.2046294081692312</v>
      </c>
      <c r="M19" s="50">
        <f t="shared" si="1"/>
        <v>-9.5867064337452068E-2</v>
      </c>
      <c r="N19" s="51">
        <f t="shared" si="0"/>
        <v>69.469613259668506</v>
      </c>
      <c r="O19" s="52">
        <v>543</v>
      </c>
      <c r="P19" s="53" t="s">
        <v>37</v>
      </c>
    </row>
    <row r="20" spans="1:16" s="15" customFormat="1" ht="24" customHeight="1">
      <c r="A20" s="46"/>
      <c r="B20" s="46" t="s">
        <v>38</v>
      </c>
      <c r="C20" s="54"/>
      <c r="D20" s="23"/>
      <c r="E20" s="48">
        <v>34325</v>
      </c>
      <c r="F20" s="49">
        <v>34762</v>
      </c>
      <c r="G20" s="49">
        <v>35081</v>
      </c>
      <c r="H20" s="49">
        <v>35551</v>
      </c>
      <c r="I20" s="49">
        <v>36376</v>
      </c>
      <c r="J20" s="50">
        <f t="shared" si="1"/>
        <v>1.2731245447924253</v>
      </c>
      <c r="K20" s="50">
        <f t="shared" si="1"/>
        <v>0.9176687187158391</v>
      </c>
      <c r="L20" s="50">
        <f t="shared" si="1"/>
        <v>1.3397565633818875</v>
      </c>
      <c r="M20" s="50">
        <f t="shared" si="1"/>
        <v>2.3206098281342298</v>
      </c>
      <c r="N20" s="51">
        <f t="shared" si="0"/>
        <v>26.07801950487622</v>
      </c>
      <c r="O20" s="52">
        <v>1333</v>
      </c>
      <c r="P20" s="53" t="s">
        <v>39</v>
      </c>
    </row>
    <row r="21" spans="1:16" s="15" customFormat="1" ht="3" customHeight="1">
      <c r="A21" s="57"/>
      <c r="B21" s="57"/>
      <c r="C21" s="57"/>
      <c r="D21" s="58"/>
      <c r="E21" s="58"/>
      <c r="F21" s="58"/>
      <c r="G21" s="59"/>
      <c r="H21" s="59"/>
      <c r="I21" s="58"/>
      <c r="J21" s="59"/>
      <c r="K21" s="60"/>
      <c r="L21" s="58"/>
      <c r="M21" s="58"/>
      <c r="N21" s="58"/>
      <c r="O21" s="59"/>
      <c r="P21" s="57"/>
    </row>
    <row r="22" spans="1:16" s="15" customFormat="1" ht="3" customHeight="1">
      <c r="P22" s="46"/>
    </row>
    <row r="23" spans="1:16" s="15" customFormat="1" ht="18">
      <c r="A23" s="15" t="s">
        <v>40</v>
      </c>
    </row>
    <row r="24" spans="1:16" s="15" customFormat="1" ht="18">
      <c r="B24" s="15" t="s">
        <v>41</v>
      </c>
    </row>
    <row r="25" spans="1:16">
      <c r="A25" s="15" t="s">
        <v>42</v>
      </c>
    </row>
    <row r="26" spans="1:16">
      <c r="B26" s="6" t="s">
        <v>43</v>
      </c>
    </row>
  </sheetData>
  <mergeCells count="7">
    <mergeCell ref="A9:D9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T-1.1น3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2014-01-29T03:29:08Z</dcterms:created>
  <dcterms:modified xsi:type="dcterms:W3CDTF">2014-01-29T03:30:06Z</dcterms:modified>
</cp:coreProperties>
</file>