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User\Desktop\PC_3\DATA PC_CI _รอบ 1_63\"/>
    </mc:Choice>
  </mc:AlternateContent>
  <xr:revisionPtr revIDLastSave="0" documentId="13_ncr:1_{125429F5-B278-430A-AF74-9C29475DAC3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  <sheet name="check" sheetId="3" state="hidden" r:id="rId2"/>
    <sheet name="สรุป 1_63" sheetId="2" r:id="rId3"/>
  </sheets>
  <definedNames>
    <definedName name="_xlnm._FilterDatabase" localSheetId="1" hidden="1">check!$A$4:$R$148</definedName>
    <definedName name="_xlnm._FilterDatabase" localSheetId="0" hidden="1">'ข้อมูล PC_CI'!$A$5:$WVU$149</definedName>
  </definedNames>
  <calcPr calcId="181029"/>
  <pivotCaches>
    <pivotCache cacheId="53" r:id="rId4"/>
    <pivotCache cacheId="6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40" i="3" l="1"/>
  <c r="K106" i="3"/>
  <c r="M74" i="3"/>
  <c r="L74" i="3"/>
  <c r="K74" i="3"/>
  <c r="J74" i="3"/>
  <c r="I74" i="3"/>
  <c r="H74" i="3"/>
  <c r="K27" i="3"/>
  <c r="J27" i="3"/>
  <c r="I27" i="3"/>
  <c r="H27" i="3"/>
  <c r="K20" i="3"/>
  <c r="J20" i="3"/>
  <c r="I20" i="3"/>
  <c r="H20" i="3"/>
  <c r="C79" i="2"/>
  <c r="C39" i="2"/>
  <c r="K107" i="1" l="1"/>
  <c r="L141" i="1" l="1"/>
  <c r="M75" i="1" l="1"/>
  <c r="L75" i="1"/>
  <c r="K75" i="1"/>
  <c r="J75" i="1"/>
  <c r="I75" i="1"/>
  <c r="H75" i="1"/>
  <c r="K28" i="1" l="1"/>
  <c r="J28" i="1"/>
  <c r="I28" i="1"/>
  <c r="H28" i="1"/>
  <c r="K21" i="1"/>
  <c r="J21" i="1"/>
  <c r="I21" i="1"/>
  <c r="H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ผู้สร้าง</author>
  </authors>
  <commentList>
    <comment ref="F5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มีรายการในชุดข้อมูล PC_CI แต่ไม่มีในรายการชุดขอมูลกลาง</t>
        </r>
      </text>
    </comment>
    <comment ref="F5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nso:
จำนวนโรงสีชุมชน มาจาก สนง.พาณิชย์จังหวัด 
จำนวนโรงสีสหกรณ์ มาจาก สนง.สหกรณ์จังหวัด
จำนวนโรงสีเอกชน มาจาก สนง.อุตสาหกรรมจังหวัด</t>
        </r>
      </text>
    </comment>
    <comment ref="F74" authorId="0" shapeId="0" xr:uid="{00000000-0006-0000-0000-000003000000}">
      <text>
        <r>
          <rPr>
            <b/>
            <sz val="12"/>
            <color indexed="81"/>
            <rFont val="Tahoma"/>
            <family val="2"/>
          </rPr>
          <t>ผู้สร้าง:</t>
        </r>
        <r>
          <rPr>
            <sz val="12"/>
            <color indexed="81"/>
            <rFont val="Tahoma"/>
            <family val="2"/>
          </rPr>
          <t xml:space="preserve">
มีรายการในชุดข้อมูล PC_CI แต่ไม่มีในรายการชุดขอมูลกลาง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ผู้สร้าง</author>
  </authors>
  <commentList>
    <comment ref="F4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มีรายการในชุดข้อมูล PC_CI แต่ไม่มีในรายการชุดขอมูลกลาง</t>
        </r>
      </text>
    </comment>
    <comment ref="F5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nso:
จำนวนโรงสีชุมชน มาจาก สนง.พาณิชย์จังหวัด 
จำนวนโรงสีสหกรณ์ มาจาก สนง.สหกรณ์จังหวัด
จำนวนโรงสีเอกชน มาจาก สนง.อุตสาหกรรมจังหวัด</t>
        </r>
      </text>
    </comment>
    <comment ref="F73" authorId="0" shapeId="0" xr:uid="{00000000-0006-0000-0100-000003000000}">
      <text>
        <r>
          <rPr>
            <b/>
            <sz val="12"/>
            <color indexed="81"/>
            <rFont val="Tahoma"/>
            <family val="2"/>
          </rPr>
          <t>ผู้สร้าง:</t>
        </r>
        <r>
          <rPr>
            <sz val="12"/>
            <color indexed="81"/>
            <rFont val="Tahoma"/>
            <family val="2"/>
          </rPr>
          <t xml:space="preserve">
มีรายการในชุดข้อมูล PC_CI แต่ไม่มีในรายการชุดขอมูลกลาง</t>
        </r>
      </text>
    </comment>
  </commentList>
</comments>
</file>

<file path=xl/sharedStrings.xml><?xml version="1.0" encoding="utf-8"?>
<sst xmlns="http://schemas.openxmlformats.org/spreadsheetml/2006/main" count="2807" uniqueCount="413">
  <si>
    <t>ยุทธศาสตร์ที่ 1 : การพัฒนาและเพิ่มศักยภาพการแข่งขันเศรษฐกิจ</t>
  </si>
  <si>
    <t>หน่วย</t>
  </si>
  <si>
    <t>ความถี่ของข้อมูล</t>
  </si>
  <si>
    <t>หมายเหตุ</t>
  </si>
  <si>
    <t>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</t>
  </si>
  <si>
    <t>KPI 1.1.1 ชนิดพันธ์ข้าวที่มีความเหมาะสมในการเพาะปลูก</t>
  </si>
  <si>
    <t>Data 1.1.1.1 ชนิดพันธ์ข้าวที่เกษตรกรนิยมปลูก</t>
  </si>
  <si>
    <t>ชนิดพันธุ์</t>
  </si>
  <si>
    <t>ขาวดอกมะลิ 105</t>
  </si>
  <si>
    <t>รายปี</t>
  </si>
  <si>
    <t>ศูนย์เมล็ดพันธุ์ข้าวนครราชสีมา</t>
  </si>
  <si>
    <t>เสนอให้ขอข้อมูลจาก สนง.เกษตรจังหวัด เพิ่มเติม</t>
  </si>
  <si>
    <t>KPI1.1.2 จำนวนพื้นที่บริหารจัดการน้ำในเขตชลประทานและแหล่งน้ำสาธารณะ</t>
  </si>
  <si>
    <t>Data 1.1.2.1 พื้นที่ที่ได้รับน้ำจากแหล่งน้ำชลประทาน</t>
  </si>
  <si>
    <t>ไร่</t>
  </si>
  <si>
    <t>ฤดูกาล</t>
  </si>
  <si>
    <t>โครงการชลประทานนครราชสีมา</t>
  </si>
  <si>
    <t>- โครงการชลประทานขนาดกลาง</t>
  </si>
  <si>
    <t>- โครงการส่งน้ำฯ ทุ่งสัมฤทธิ์</t>
  </si>
  <si>
    <t>- โครงการส่งน้ำฯ มูลกลาง</t>
  </si>
  <si>
    <t>- โครงการส่งน้ำฯ มูลบน</t>
  </si>
  <si>
    <t>- โครงการส่งน้ำฯ ลำแชะ</t>
  </si>
  <si>
    <t>- โครงการส่งน้ำฯ ลำตะคอง</t>
  </si>
  <si>
    <t>- โครงการส่งน้ำฯ ลำพระเพลิง</t>
  </si>
  <si>
    <t>- โครงการส่งน้ำฯ ลำปลายมาศ</t>
  </si>
  <si>
    <t>Data 1.1.2.2 พื้นที่ปลูกข้าวที่ได้รับน้ำจากแหล่งน้ำในเขตชลประทาน</t>
  </si>
  <si>
    <t>สนง.เศรษฐกิจการเกษตร เขต 5</t>
  </si>
  <si>
    <t>Data 1.1.2.3 พื้นที่ปลูกข้าวที่ใด้น้ำจากแหล่งน้ำนอกเขตชลประทาน</t>
  </si>
  <si>
    <t>Data 1.1.2.4 จำนวนแหล่งน้ำสาธารณะ</t>
  </si>
  <si>
    <t>แห่ง</t>
  </si>
  <si>
    <t>ไม่มีข้อมูล</t>
  </si>
  <si>
    <t>สำนักงานส่งเสริมการปกครองท้องถิ่นจังหวัดนครราชสีมา</t>
  </si>
  <si>
    <t xml:space="preserve">  VC2 : การเพิ่มผลผลิต พัฒนาคุณภาพ และลดต้นทุน</t>
  </si>
  <si>
    <t xml:space="preserve">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</t>
  </si>
  <si>
    <t>KPI 2.1.1 จำนวนเกษตรกรที่ปลูกข้าว</t>
  </si>
  <si>
    <t>Data 2.1.1.1 จำนวนเกษตรกรที่ปลูกข้าวทุกชนิด</t>
  </si>
  <si>
    <t>ครัวเรือน</t>
  </si>
  <si>
    <t>- ข้าวนาปี</t>
  </si>
  <si>
    <t>- ข้าวนาปรัง</t>
  </si>
  <si>
    <t>KPI 2.1.2 จำนวนเนื้อที่เพาะปลูกข้าว เนื้อที่เก็บเกี่ยวและเนื้อที่เสียหาย</t>
  </si>
  <si>
    <t>Data 2.1.2.1เนื้อที่เพาะปลูกข้าว เนื้อที่เก็บเกี่ยว และเนื้อที่เสียหาย</t>
  </si>
  <si>
    <t>- เนื้อที่เพาะปลูกข้าว</t>
  </si>
  <si>
    <t>ข้อมูลพยากรณ์การผลิต ปี 62</t>
  </si>
  <si>
    <t>- เนื้อที่เก็บเกี่ยว</t>
  </si>
  <si>
    <t>- เนื้อที่เสียหาย</t>
  </si>
  <si>
    <t>KPI 2.1.3 จำนวนผลผลิตข้าว</t>
  </si>
  <si>
    <t>Data 2.1.3.1 จำนวนผลผลิตข้าว รายปีเพาะปลูก</t>
  </si>
  <si>
    <t>ตัน</t>
  </si>
  <si>
    <t>Data 2.1.3.2 ผลผลิตข้าวเฉลี่ยต่อไร่ (ต่อเนื้อที่เก็บเกี่ยว)</t>
  </si>
  <si>
    <t>กิโลกรัม</t>
  </si>
  <si>
    <t>KPI 2.1.4 มูลค่าราคาข้าวของจังหวัดที่เพิ่มขึ้น</t>
  </si>
  <si>
    <t>Data 2.1.4.1 ราคาข้าวเปลือกจำแนกตามประเภทข้าวต่อกิโลกรัม</t>
  </si>
  <si>
    <t>บาท/กก.</t>
  </si>
  <si>
    <t>สนง.พาณิชย์จังหวัดนครราชสีมา</t>
  </si>
  <si>
    <t>- ข้าวเปลือกเจ้าหอมมะลิ</t>
  </si>
  <si>
    <t>13.20-13.40</t>
  </si>
  <si>
    <t>11.75-13.85</t>
  </si>
  <si>
    <t>10.00-11.75</t>
  </si>
  <si>
    <t>9.65-14.30</t>
  </si>
  <si>
    <t>15.70-15.90</t>
  </si>
  <si>
    <t>14.20-16.50</t>
  </si>
  <si>
    <t>- ข้าวเปลือกเจ้า 5%</t>
  </si>
  <si>
    <t>8.00-8.50</t>
  </si>
  <si>
    <t>7.75-8.25</t>
  </si>
  <si>
    <t>7.75-8.75</t>
  </si>
  <si>
    <t>7.90-8.85</t>
  </si>
  <si>
    <t>7.95-8.25</t>
  </si>
  <si>
    <t>KPI 2.1.5 ต้นทุนการผลิตข้าวของจังหวัดที่ลดลง</t>
  </si>
  <si>
    <t>Data 2.1.5.1 ต้นทุนในการเพาะปลูกข้าวเฉลี่ยต่อไร่</t>
  </si>
  <si>
    <t>บาท</t>
  </si>
  <si>
    <t>สนง.เกษตรจังหวัดนครราชสีมา</t>
  </si>
  <si>
    <t>KPI 2.1.6 จำนวนพื้นที่ปลูกข้าวที่เข้าร่วมโครงการปลูกข้าวหอมมะลิปลอดภัยของจังหวัดได้รับการรับรองคุณภาพข้าวตามมาตรฐาน</t>
  </si>
  <si>
    <t>Data 2.1.6.1 เกษตรกรที่ได้รับความรู้เกี่ยวกับการผลิตข้าวตามมาตฐาน GAP</t>
  </si>
  <si>
    <t>ราย</t>
  </si>
  <si>
    <t>Data 2.1.6.2 พื้นที่ปลูกข้าวที่ได้รับการรับรองคุณภาพข้าวตาม มาตรฐาน GAP</t>
  </si>
  <si>
    <t>Data 2.1.6.3 ผลผลิตข้าวเปลือกที่ผ่านเกณฑ์มาตรฐาน GAP (ตัน)</t>
  </si>
  <si>
    <t>KPI 2.1.7 ปริมาณการใช้ปุ๋ยเคมีที่ลดลง</t>
  </si>
  <si>
    <t>Data 2.1.7.1 ปริมาณการใช้ปุ๋ยเคมีในการเปลูกข้าวเฉลี่ยต่อไร่</t>
  </si>
  <si>
    <t xml:space="preserve">Data 2.1.7.2 ปริมาณการใช้ปุ๋ยอินทรีย์ในการเพาะปลูกข้าวเฉลี่ยไร่
</t>
  </si>
  <si>
    <t>N/A</t>
  </si>
  <si>
    <t xml:space="preserve">CSF 2.2 เกษตรกรมีแผนการผลิต และแผนการเก็บเกี่ยวที่เหมาะสม(Crop Zoning and planning) 
</t>
  </si>
  <si>
    <t xml:space="preserve">KPI 2.2.1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</t>
  </si>
  <si>
    <t>Data 2.2.1.1 เกษตรกรผู้ปลูกข้าวที่เป็นสมาชิกเกษตรแปลงใหญ่</t>
  </si>
  <si>
    <t>Data 2.2.1.2 พื้นที่ผู้ปลูกข้าวเกษตรแปลงใหญ่</t>
  </si>
  <si>
    <t xml:space="preserve">  VC3 : การพัฒนาเกษตรกรและสถาบันเกษตรกร</t>
  </si>
  <si>
    <t xml:space="preserve">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
</t>
  </si>
  <si>
    <t xml:space="preserve">KPI 3.1.1 จำนวนสหกรณ์การเกษตร กลุ่มเกษตรกร กลุ่มวิสาหกิจชุมชนผู้ปลูกข้าวปลอดภัยปลอดภัยของจังหวัดที่เพิ่มขึ้น </t>
  </si>
  <si>
    <t>Data 3.1.1.1 จำนวนสหกรณ์การเกษตร</t>
  </si>
  <si>
    <t>สนง.สหกรณ์จังหวัดนครราชสีมา</t>
  </si>
  <si>
    <t>Data 3.1.1.2 จำนวนกลุ่มวิสาหกิจชุมชนผู้ปลูกข้าว</t>
  </si>
  <si>
    <t>กลุ่ม</t>
  </si>
  <si>
    <t xml:space="preserve">Data 3.1.1.3 จำนวนเกษตรกรผู้ปลูกข้าวที่เป็นสมาชิกสหกรณ์การเกษตร </t>
  </si>
  <si>
    <t>Data 3.1.1.4 จำนวนสมาชิกวิสาหกิจชุมชนผู้ปลูกข้าว</t>
  </si>
  <si>
    <t xml:space="preserve">CSF 3.2 มีเครือข่ายสถาบันการเงิน/กองทุนเพื่อช่วยเหลือด้านการเงินให้เกษตรกรที่ปลูกข้าวปลอดภัย
</t>
  </si>
  <si>
    <t xml:space="preserve">KPI 3.2.1 ร้อยละของเกษตรกรผู้ปลูกข้าวปลอดภัยที่ได้รับการสนับสนุนด้านต้นทุนการผลิตและการเงิน เมื่อเทียบกับเกษตรกรผู้ปลูกข้าวทั้งหมด </t>
  </si>
  <si>
    <t>Data  3.2.1.1 จำนวนเกษตรกรผู้ปลูกข้าวที่กู้เงินจากสถาบันการเงิน/กองทุน</t>
  </si>
  <si>
    <t xml:space="preserve">ธนาคารเพื่อการเกษตรและสหกรณ์การเกษตร </t>
  </si>
  <si>
    <t xml:space="preserve">  VC4 : การแปรรูป การเพิ่มและสร้างคุณค่า</t>
  </si>
  <si>
    <t xml:space="preserve">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โรงสีสหกรณ์มีจำนวนเพียงพอและได้รับการเตรียมความพร้อมเข้าสู่มาตรฐานสำหรับการสีข้าวปลอดภัย </t>
  </si>
  <si>
    <t>KPI 4.1.1 จำนวนโรงสีชุมชน โรงสีสหกรณ์ ที่ได้รับการส่งเสริมและพัฒนาให้มีความพร้อมเข้าสู่มาตรฐาน GMP</t>
  </si>
  <si>
    <t>Data 4.1.1.1 จำนวนโรงสีชุมชน โรงสีสหกรณ์ และโรงสีเอกชน</t>
  </si>
  <si>
    <t>รายเดือน</t>
  </si>
  <si>
    <t>สนง.อุตสาหกรรมจังหวัดนครราชสีมา</t>
  </si>
  <si>
    <t>Data 4.1.1.2  พื้นที่ลานตากข้าวเปลือกของชุมชนและสหกรณ์</t>
  </si>
  <si>
    <t>ตารางเมตร</t>
  </si>
  <si>
    <t>CSF 4.2 การแปรรูปสินค้าให้มีมูลค่าเพิ่มขึ้น( Value Creation)</t>
  </si>
  <si>
    <t>KPI 4.2.1 การแปรรูปสินค้าให้มีมูลค่าเพิ่มขึ้น (Value Creation) ให้กับข้าวและผลิตภัณฑ์ข้าว</t>
  </si>
  <si>
    <t xml:space="preserve">Data 4.2.1.1 ผลิตภัณฑ์ที่แปรรูปจากข้าว/ผลิตภัณฑ์ที่เกี่ยวข้อง </t>
  </si>
  <si>
    <t>ชนิด</t>
  </si>
  <si>
    <t>สนง.พัฒนาชุมชนจังหวัดนครราชสีมา</t>
  </si>
  <si>
    <t xml:space="preserve"> VC5 : การขนส่งสินค้าและ จัดการบริหารสินค้า (Logistics)</t>
  </si>
  <si>
    <t xml:space="preserve">CSF 5.1 ส่งเสริมศูนย์รวบรวมและกระจายสินค้าข้าวปลอดภัยในระดับจังหวัดและระดับกลุ่มจังหวัด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
</t>
  </si>
  <si>
    <t xml:space="preserve">KPI 5.1.1 จำนวนยุ้งฉาง หรือโกดัง หรือ สถานที่เก็บรวบรวมสินค้า (Warehouse) ที่ได้มาตรฐานข้าวปลอดภัย </t>
  </si>
  <si>
    <t>Data 5.1.1.1 ครัวเรือนที่มียุ้งฉางเก็บรักษาข้าวเปลือก</t>
  </si>
  <si>
    <t>Data 5.1.1.2 ค่าใช้จ่ายในการขนส่งข้าวจำแนกตามเส้นทาง วิธีการขนส่ง</t>
  </si>
  <si>
    <t>ไม่มีหน่วยงานรับผิดชอบ</t>
  </si>
  <si>
    <t xml:space="preserve">KPI 5.1.2 จำนวนศูนย์รวบรวมและกระจายข้าวปลอดภัยในระดับจังหวัด </t>
  </si>
  <si>
    <t>Data 5.1.2.1 โกดัง หรือสถานที่เก็บรักษาข้าวเปลือกที่ได้มาตรฐาน</t>
  </si>
  <si>
    <t>VC6 : การพัฒนาระบบการตลาด</t>
  </si>
  <si>
    <t>CSF6.1 มีระบบตลาดกลางสินค้าข้าว</t>
  </si>
  <si>
    <t>KPI 6.1.1 ปริมาณข้าวที่มีการซื้อขายผ่านตลาดกลางสินค้าข้าวเพิ่มขึ้น</t>
  </si>
  <si>
    <t>Data 6.1.1.1 ปริมาณข้าวที่มีการขายผ่านตลาดกลางของจังหวัด</t>
  </si>
  <si>
    <t>CSF6.2 มีรูปแบบและตราสัญลักษณ์บรรจุภัณฑ์ข้าวและผลิตภัณฑ์จากข้าวที่ดึงดูด น่าสนใจ ใช้ง่ายและเป็นเอกลักษณ์ของจังหวัด</t>
  </si>
  <si>
    <t xml:space="preserve">KPI 6.2.1  จำนวนรูปแบบบรรจุภัณฑ์และตราสัญลักษณ์ที่จังหวัดให้การรับรองและมีการขอแจ้งจดทรัพย์สินทางปัญญา </t>
  </si>
  <si>
    <t xml:space="preserve">Data 6.2.1.1 บรรจุภัณฑ์/ตราสัญลักษณ์ที่จังหวัดให้การรับรอง  </t>
  </si>
  <si>
    <t>แบบ</t>
  </si>
  <si>
    <t>ไม่มีฐานข้อมูล</t>
  </si>
  <si>
    <t>รายการ</t>
  </si>
  <si>
    <t>VC1 พัฒนาระบบบริหารจัดการการท่องเที่ยว</t>
  </si>
  <si>
    <t>CSF1.1 การรวบรวมและจัดทำข้อมูลสารสนเทศเพื่อการท่องเที่ยว</t>
  </si>
  <si>
    <t>KPI 1.1.1 มีการรวบรวมข้อมูลสารสนเทศด้านการท่องเที่ยวที่สมบูรณ์ครบถ้วนและทันสมัย</t>
  </si>
  <si>
    <t>Data1.1.1.1 จำนวนนักท่องเที่ยวชาวไทย</t>
  </si>
  <si>
    <t>คน</t>
  </si>
  <si>
    <t>รายไตรมาส</t>
  </si>
  <si>
    <t>สนง.การท่องเที่ยวและกีฬาจังหวัดนครราชสีมา</t>
  </si>
  <si>
    <t>Data1.1.1.2 จำนวนนักท่องเที่ยวชาวต่างประเทศ</t>
  </si>
  <si>
    <t>Data1.1.1.3 ค่าใช้จ่ายต่อหัวของนักท่องเที่ยวไทย</t>
  </si>
  <si>
    <t>Data1.1.1.4 ค่าใช้จ่ายต่อหัวของนักท่องเที่ยวต่างประเทศ</t>
  </si>
  <si>
    <t>Data1.1.1.5 รายชื่อแหล่งท่องเที่ยวทุกประเภทในจังหวัด</t>
  </si>
  <si>
    <t>Data1.1.1.6 จำนวนแหล่งท่องเที่ยวจังหวัด</t>
  </si>
  <si>
    <t>CSF1.2 การกำหนดขีดความสามารถในการรองรับนักท่องเที่ยว(Carrying Capacity)</t>
  </si>
  <si>
    <t>KPI 1.2.1 จำนวนที่พัก/โรงแรมที่มีคุณภาพได้ตามมาตรฐานในพื้นที่จังหวัด</t>
  </si>
  <si>
    <t>Data1.2.1.1 จำนวนที่พัก/โรงแรม และห้องพักที่จดทะเบียนในจังหวัด</t>
  </si>
  <si>
    <t>ที่ทำการปกครองจังหวัดนครราชสีมา</t>
  </si>
  <si>
    <t>- จำนวนที่พัก/โรงแรม</t>
  </si>
  <si>
    <t>ททท.</t>
  </si>
  <si>
    <t>รายงานสมุดสถิติ T17.2</t>
  </si>
  <si>
    <t>- ห้องพัก</t>
  </si>
  <si>
    <t>ห้อง</t>
  </si>
  <si>
    <t>Data1.2.1.2 จำนวนธุรกิจที่พัก/โรงแรม/Home Stay/Guest House ที่ได้รับรองมาตรฐาน</t>
  </si>
  <si>
    <t>VC2 พัฒนาศักยภาพมัคคุเทศก์และบุคลากร</t>
  </si>
  <si>
    <t>CSF2.1 พัฒนามาตรฐานแรงงานวิชาชีพและบุคลากรที่เกี่ยวข้องกับการท่องเที่ยว</t>
  </si>
  <si>
    <t>KPI2.1.1 จำนวนมัคคุเทศก์ท้องถิ่นที่ได้รับใบอนุญาตเป็นมัคคุเทศก์/ผู้นำเที่ยว</t>
  </si>
  <si>
    <t>Data2.1.1.1 จำนวนมัคคุเทศก์ท้องถิ่นที่ได้รับใบอนุญาตเป็นมัคคุเทศก์/ผู้นำเที่ยว</t>
  </si>
  <si>
    <t>KPI 2.1.2 จำนวนมัคคุเทศก์ที่ได้รับการอบรม/พัฒนาให้มีความรอบรู้</t>
  </si>
  <si>
    <t>Data2.1.1.2 จำนวนมัคคุเทศก์ท้องถิ่นที่ได้รับการอบรม/พัฒนาให้มีความรอบรู้</t>
  </si>
  <si>
    <t>CSF2.2 ส่งเสริมการรวมกลุ่มของชุมชนผู้ประกอบการด้านท่องเที่ยวและธุรกิจที่เกียวข้อง</t>
  </si>
  <si>
    <t>KPI 2.2.1 จำนวนกลุ่ม/ชมรมผู้ประกอบการด้านการท่องเที่ยว</t>
  </si>
  <si>
    <t>Data2.2.1.1 รายชื่อกลุ่ม/ชมรม/สมาคม/ผู้ประกอบการด้านการท่องเที่ยว</t>
  </si>
  <si>
    <t>กลุ่ม/ชมรม/สมาคม</t>
  </si>
  <si>
    <t>VC3 พัฒนาปัจจัยพื้นฐานด้านท่องเที่ยว/ทรัพยากร</t>
  </si>
  <si>
    <t>CSF3.1 พัฒนาโครงสร้างพื้นฐานโดยเฉพาะเส้นทางถนนภายในและระหว่างจังหวัดป้ายบอกทาง</t>
  </si>
  <si>
    <t>KPI 3.1.1 จำนวนแผนงาน/โครงการของส่วนราชการที่เสนอในแผนพัฒนาจังหวัดเพื่อพัฒนาโครงสร้างพื้นฐานของจังหวัด</t>
  </si>
  <si>
    <t>Data3.1.1.1 จำนวนแผนงาน/โครงการของจังหวัดเพื่อพัฒนาโครงสร้างพื้นฐาน</t>
  </si>
  <si>
    <t>โครงการ</t>
  </si>
  <si>
    <t>สำนักงานจังหวัดนครราชสีมา</t>
  </si>
  <si>
    <t>Data3.1.1.2 จำนวนเงินงบประมาณที่ได้รับจัดสรรพัฒนาในการท่องเที่ยว</t>
  </si>
  <si>
    <t>CSF3.2 การพัฒนาและขยายพื้นที่ให้บริการอินเทอร์เน็ตสาธารณะในแหล่งท่องเที่ยว</t>
  </si>
  <si>
    <t>KPI 3.2.1 อัตราการเข้าถึงอินเตอร์เน็ตและการเข้าถึงเครือข่ายโทรศัพท์เพิ่มขึ้น</t>
  </si>
  <si>
    <t>Data 3.2.1.1 จำนวนแหล่งท่องเที่ยวที่มีการบริการอินเตอร์เน็ตหรือสัญญาณ wifi</t>
  </si>
  <si>
    <t>บ.TOT CAT</t>
  </si>
  <si>
    <t>บริษัท ทีโอที จำกัด (มหาชน)</t>
  </si>
  <si>
    <t>ตั้งแต่ปี 60 TOT ยกเลิกโครงการ ICT Free wifi</t>
  </si>
  <si>
    <t>บริษัท กสท โทรคมนาคม จำกัด (มหาชน)</t>
  </si>
  <si>
    <t>VC4 พัฒนาแหล่งและกิจกรรมท่องเที่ยว</t>
  </si>
  <si>
    <t>CSF4.1 การนำเสนอกิจกรรมท่องเที่ยวที่เป็นอัตลักษณ์ของจังหวัด</t>
  </si>
  <si>
    <t>KPI 4.1.1 จำนวนกิจกรรมท่องเที่ยวที่เป็นอัตลักษณ์ของจังหวัด</t>
  </si>
  <si>
    <t>Data 4.1.1.1 ปฏิทินการท่องเที่ยวประจำปีของจังหวัด</t>
  </si>
  <si>
    <t>กิจกรรม</t>
  </si>
  <si>
    <t>CSF4.2 ระดับคุณภาพสิ่งอำนวยความสะดวก เช่น ห้องน้ำและดื่มสาธารณะ</t>
  </si>
  <si>
    <t>KPI 4.2..1 จำนวนแหล่งท่องเที่ยวที่มีสิ่งอำนวยความสะดวก เช่น ห้องน้ำและน้ำดื่มสาธารณะที่ได้มาตรฐานเพิ่มขึ้น</t>
  </si>
  <si>
    <t xml:space="preserve">Data 4.2.1.1 จำนวนแหล่งท่องเที่ยวที่มีสิ่งอำนวยความสะดวก ให้แก่คนพิการ </t>
  </si>
  <si>
    <t>NA</t>
  </si>
  <si>
    <t>Data 4.2.1.2 จำนวนแหล่งท่องเที่ยวที่มีสิ่งอำนวยความสะดวก เช่น ห้องน้ำและน้ำดื่มสาธารณที่ได้มาตรฐาน</t>
  </si>
  <si>
    <t>Data 4.2.1.3 ปริมาณขยะที่เกิดขึ้นในแหล่งท่องเที่ยวทั้งหมด</t>
  </si>
  <si>
    <t>VC5 พัฒนาธุรกิจบริการการท่องเที่ยว</t>
  </si>
  <si>
    <t>CSF5.1 ส่งเสริมและพัฒนาให้ธุรกิจบริการที่เกี่ยวข้องเนื่องกับการท่องเที่ยวได้รับรองมาตรฐาน(เช่น ร้านอาหารพื้นเมือง ร้านค้า OTOP เป็นต้น)</t>
  </si>
  <si>
    <t>KPI 5.1.1 จำนวนธุรกิจบริการที่เกี่ยวข้องเนื่องกับการท่องเที่ยวได้รับรองมาตรฐานเพิ่มขึ้น</t>
  </si>
  <si>
    <t>Data 5.1.1.1 จำนวนร้านอาหาร ที่ได้รับการรับรองมาตรฐานของกระทรวงสาธารณสุข</t>
  </si>
  <si>
    <t>สนง.สาธารณสุขจังหวัดนครราชสีมา</t>
  </si>
  <si>
    <t>CSF5.2 พัฒนามาตรฐานสินค้าของฝากและของที่ระลึกที่เป็นอัตลักษณ์ของจังหวัด</t>
  </si>
  <si>
    <t>KPI 5.2.1 จำนวนสินค้าของฝากของที่ระลึกที่เป็นอัตลักษณ์ของจังหวัดได้รับการรับรองมาตรฐาน เพิ่มขึ้น(เช่น OTOP 5 ดาว เป็นต้น)</t>
  </si>
  <si>
    <t>Data 5.2.1.1จำนวนสินค้าของฝากของที่ระลึกของจังหวัดได้รับการรับรองมาตรฐาน(เช่น OTOP 5 ดาว เป็นต้น)</t>
  </si>
  <si>
    <t>Data 5.2.1.2 มูลค่าการจำหน่ายสินค้าของฝากและของที่ระลึก (OTOP) ของจังหวัด</t>
  </si>
  <si>
    <t>VC6 พัฒนาการตลาด</t>
  </si>
  <si>
    <t>CSF6.1 การทำการตลาดกลุ่มนักท่องเที่ยวคุณภาพ</t>
  </si>
  <si>
    <t>KPI 6.1.1 จำนวนรายได้จากการท่องเที่ยวของจังหวัดที่เพิ่มขึ้น</t>
  </si>
  <si>
    <t>Data 6.1.1.1 รายได้จากการท่องเที่ยวของจังหวัด</t>
  </si>
  <si>
    <t>ล้านบาท</t>
  </si>
  <si>
    <t>- ผู้เยี่ยมเยือนชาวไทย</t>
  </si>
  <si>
    <t>- ผู้เยี่ยมเยือนชาวต่างประเทศ</t>
  </si>
  <si>
    <t>Data 6.1.1.2 รายได้จากธุรกิจบริการที่เกี่ยวเนื่องกับบการท่องเที่ยวจำแนกตามประเภทธุรกิจและขนาด</t>
  </si>
  <si>
    <t>- รายได้จากธุรกิจนำเที่ยว</t>
  </si>
  <si>
    <t>- รายได้จากธุรกิจที่พักแรม</t>
  </si>
  <si>
    <t>- รายได้จากธุรกิจอาหารและเครื่องดื่ม</t>
  </si>
  <si>
    <t>- รายได้จากธุรกิจจำหน่ายสินค้าและของที่ระลึก</t>
  </si>
  <si>
    <t>- รายได้จากธุรกิจคมนาคมขนส่ง</t>
  </si>
  <si>
    <t>- รายได้จากธุรกิจนันทนาการและธุรกิจเพื่อความบันเทิง</t>
  </si>
  <si>
    <t>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</t>
  </si>
  <si>
    <t xml:space="preserve">CSF 1.1 การจัดการคุณภาพน้ำให้มีมาตรฐาน
</t>
  </si>
  <si>
    <t>KPI 1.1 แหล่งน้ำสำคัญมีคุณภาพน้ำตามมาตรฐาน</t>
  </si>
  <si>
    <t xml:space="preserve">Data 1.1.1 ค่าเฉลี่ยผลการตรวจวัดคุณภาพน้ำ* จำแนกตามแหล่งน้ำสำคัญ </t>
  </si>
  <si>
    <t>ร้อยละ</t>
  </si>
  <si>
    <t>4 ครั้ง/ปี</t>
  </si>
  <si>
    <t>สำนักงานสิ่งแวดล้อมภาคที่ 11 นครราชสีมา</t>
  </si>
  <si>
    <t>ค่า WQI ดัชนีคุณภาพน้ำแหล่งน้ำผิวดินเป็นการประเมินสถานการณ์คุณภาพแหล่งน้ำโดยรวมเพื่อให้ประชาชนทั่วไปมีความเข้าใจถึงสภาพคุณภาพน้ำอย่างง่าย โดยการนำค่าดัชนีคุณภาพน้ำ 4 พารามิเตอร์ ได้แก่ 1. ปริมาณออกซิเจนละลาย (Dissolved Oxygen : DO) 2. ค่าความสกปรกในรูปของสารอินทรีย์ (Biochemical Oxygen Demand : BOD) 3. แบคทีเรียกลุ่มโคลิฟอร์มทั้งหมด (TCB) 4. แบคทีเรียกลุ่มฟีคัลโคลิฟอร์ม(FCB)</t>
  </si>
  <si>
    <t>- แม่น้ำมูล</t>
  </si>
  <si>
    <t>- ลำตะคองตอนล่าง</t>
  </si>
  <si>
    <t>- ลำตะคองตอนบน</t>
  </si>
  <si>
    <t>- ลำเชียงไกร</t>
  </si>
  <si>
    <t>- ลำปลายมาศ</t>
  </si>
  <si>
    <t>CSF1.2 การสร้างความรู้ความเข้าใจในการจัดการน้ำเสียของทุกภาคส่วน</t>
  </si>
  <si>
    <t>KPI 1.2 การจัดกิจกรรมให้ความรู้ด้านการจัดการน้ำเสียชุมชน เกษตรกรรม และอุตสาหกรรม</t>
  </si>
  <si>
    <t>Data 1.2.1 จำนวนประชาชนที่เข้าร่วมการจัดกิจกรรมด้านการจัดการน้ำเสีย</t>
  </si>
  <si>
    <t>CSF1.3 การบังคับใช้กฎหมายที่เข้มแข็ง</t>
  </si>
  <si>
    <t>KPI 1.3 ความเดือดร้อนหรือผลกระทบต่อประชาชนเกี่ยวกับน้ำเสีย</t>
  </si>
  <si>
    <t>Data 1.3.1 จำนวนเรื่องการร้องเรียนเกี่ยวกับน้ำเสีย (เรื่อง)</t>
  </si>
  <si>
    <t>เรื่อง</t>
  </si>
  <si>
    <t>ศูนย์ดำรงธรรมจังหวัดนครราชสีมา</t>
  </si>
  <si>
    <t>CSF 2.1 การพัฒนา และฟื้นฟูแหล่งน้ำให้มีประสิทธิภาพ</t>
  </si>
  <si>
    <t>KPI 2.1 แหล่งน้ำที่ได้รับการปรับปรุง/ฟื้นฟู</t>
  </si>
  <si>
    <t>Data 2.1.1 จำนวนแหล่งน้ำที่ได้รับการปรับปรุง/ฟื้นฟู (แห่ง)</t>
  </si>
  <si>
    <t>Data 2.1.2 ปริมาณน้ำในอ่างเก็บน้ำขนาดใหญ่ (ล้าน ลบ.ม./ปี)</t>
  </si>
  <si>
    <t>ล้าน ลบ.ม.</t>
  </si>
  <si>
    <t>จำวน 5 แห่ง</t>
  </si>
  <si>
    <t>Data 2.1.3 ปริมาณน้ำในอ่างเก็บน้ำขนาดกลาง (ล้าน ลบ.ม./ปี)</t>
  </si>
  <si>
    <t>จำวน 22 แห่ง</t>
  </si>
  <si>
    <t xml:space="preserve">Data 2.1.4 ปริมาณน้ำในอ่างเก็บน้ำขนาดเล็ก </t>
  </si>
  <si>
    <t>ลูกบาศก์เมตร</t>
  </si>
  <si>
    <t>Data 2.1.5 จำนวนบ่อบาดาลภาครัฐและเอกชนทั้งหมด</t>
  </si>
  <si>
    <t>บ่อ</t>
  </si>
  <si>
    <t>สำนักทรัพยากรน้ำบาดาล เขต 5</t>
  </si>
  <si>
    <t>-จำนวนบ่อบาดาลภาครัฐ</t>
  </si>
  <si>
    <t>-จำนวนบ่อบาดาลเอกชน</t>
  </si>
  <si>
    <t>CSF 2.2 การเพิ่มประสิทธิภาพระบบกระจายน้ำให้กับพื้นที่</t>
  </si>
  <si>
    <t>KPI 2.2 พื้นที่ที่ได้รับผลประโยชน์จากระบบชลประทานเพิ่มขึ้น</t>
  </si>
  <si>
    <t>Data 2.2.1 จำนวนพื้นที่การเกษตรที่ได้รับประโยชน์จากระบบชลประทาน (ไร่)</t>
  </si>
  <si>
    <t xml:space="preserve">Data 2.2.2 จำนวนหมู่บ้านที่ประสบปัญหาภัยแล้ง </t>
  </si>
  <si>
    <t>หมู่บ้าน</t>
  </si>
  <si>
    <t>สนง.ป้องกันและบรรเทาสาธารณภัยจังหวัดนครราชสีมา</t>
  </si>
  <si>
    <t>สนง.โยธาธิการและผังเมือง มีข้อมูล</t>
  </si>
  <si>
    <t>CSF 2.3 การสร้างหลักประกันให้มีน้ำอย่างเพียงพอ</t>
  </si>
  <si>
    <t>KPI  2.3.1 การจัดการน้ำเพื่อการอุปโภคบริโภค/เกษตร /อุตสาหกรรมมีประสิทธิภาพ</t>
  </si>
  <si>
    <t>Data 2.3.1.1 ปริมาณการใช้น้ำเพื่อการอุปโภคบริโภค (ล้าน ลบ.ม./ปี)</t>
  </si>
  <si>
    <t>Data 2.3.1.2 ปริมาณการใช้น้ำเพื่อการเกษตร (ล้าน ลบ.ม./ปี)</t>
  </si>
  <si>
    <t>Data 2.3.1.3 ปริมาณการใช้น้ำเพื่อภาคธุรกิจและอุตสาหกรรม (ล้าน ลบ.ม./ปี)</t>
  </si>
  <si>
    <t>Data2.3.1.4 ปริมาณการใช้น้ำเพื่อระบบนิเวศน์และการควบคุมน้ำเสีย (ล้าน ลบ.ม./ปี)</t>
  </si>
  <si>
    <t>KPI 2.3.2 อัตราการเข้าถึงในการใช้น้ำประปาของประชาชน</t>
  </si>
  <si>
    <t>Data 2.3.2.1 ปริมาณการใช้น้ำประปา (ล้าน ลบ.ม./ปี)</t>
  </si>
  <si>
    <t>สำนักงานการประปาส่วนภูมิภาค เขต 2 จังหวัดสระบุรี</t>
  </si>
  <si>
    <t>Data 2.3.2.2 จำนวนผู้ใช้น้ำประปา</t>
  </si>
  <si>
    <t>CSF 3.1 การบริหารจัดการอุทกภัย</t>
  </si>
  <si>
    <t>KPI 3.1 ประสิทธิภาพในการจัดการปัญหาอุทกภัย</t>
  </si>
  <si>
    <t xml:space="preserve">Data3.1.1 จำนวนพื้นที่แหล่งกักเก็บน้ำต้นทุนและแหล่งชะลอน้ำ </t>
  </si>
  <si>
    <t>Data3.1.2 จำนวนครัวเรือนที่ได้รับผลกระทบจากอุทกภัย เป็นรายอำเภอ</t>
  </si>
  <si>
    <t>ข้อมูลระดับอำเภอ</t>
  </si>
  <si>
    <t>Data3.2.3 ปริมาณน้ำฝนรวมต่อปี (มม.)</t>
  </si>
  <si>
    <t>มิลลิเมตร</t>
  </si>
  <si>
    <t>สถานีอุตุนิยมวิทยานครราชสีมา</t>
  </si>
  <si>
    <t>รายงานสมุดสถิติ T20.8</t>
  </si>
  <si>
    <t>Data3.2.4 จำนวนบ่อบาดาลภาครัฐและเอกชนทั้งหมด</t>
  </si>
  <si>
    <t>สำนักทรัพยากรน้ำบาดาล เขต 5 นครราชสีมา</t>
  </si>
  <si>
    <t>CSF 3.2 ระบบการเตือนภัยที่มีประสิทธิภาพ</t>
  </si>
  <si>
    <t>KPI 3.2 อัตราการเกิดผลกระทบ</t>
  </si>
  <si>
    <t>Data 3.2.1 จำนวนหมู่บ้านที่อยู่ในพื้นที่เสี่ยงจากอุทกภัย เป็นรายอำเภอ</t>
  </si>
  <si>
    <t>สนง.โยธาธิการและผังเมืองจังหวัดนครราชสีมา</t>
  </si>
  <si>
    <t>CSF 3.3 สร้างความเข้มแข็งในการมีส่วนร่วมของทุกภาคส่วน</t>
  </si>
  <si>
    <t>KPI 3.4 หน่วยงานส่วนท้องถิ่นมีนโยบายการมีส่วนร่วมของชุมชนด้านการจัดการน้ำ</t>
  </si>
  <si>
    <t>Data3.4.1 จำนวนหน่วยงานส่วนท้องถิ่นที่มีนโยบายการมีส่วนร่วมของชุมชนด้านการจัดการน้ำ</t>
  </si>
  <si>
    <t>สนง.ทรัพยากรธรรมชาติและสิ่งแวดล้อมจังหวัดนครราชสีมา</t>
  </si>
  <si>
    <t>ยุทธศาสตร์ที่ 2 : ยกระดับสังคมให้เป็นเมืองน่าอยู่ตามแนวทางเศรษฐกิจพอเพียง</t>
  </si>
  <si>
    <t xml:space="preserve">  VC 1 : การจัดการแรงงานในพื้นที่</t>
  </si>
  <si>
    <t>CSF1.1 การจัดการแรงงานทั้งระบบ</t>
  </si>
  <si>
    <t>KPI 1.1. อัตราการมีงานทำของประชากรในจังหวัด</t>
  </si>
  <si>
    <t xml:space="preserve">Data1.1.1 จำนวนคนว่างงาน </t>
  </si>
  <si>
    <t>สำนักงานสถิติจังหวัดนครราชสีมา</t>
  </si>
  <si>
    <t>Data1.1.2 จำนวนผู้ย้ายถิ่นไปทำงานนอกพื้นที่</t>
  </si>
  <si>
    <t>Data 1.1.3 จำนวนแรงงานต่างด้าวที่ทำงานในจังหวัด</t>
  </si>
  <si>
    <t>สำนักงานจัดหางานจังหวัดนครราชสีมา</t>
  </si>
  <si>
    <t>Data1.1.4 จำนวนแรงงานนอกระบบในจังหวัด</t>
  </si>
  <si>
    <t>CSF1.2 สุขภาวะของแรงงาน</t>
  </si>
  <si>
    <t>KPI 1.2 อัตราการประสบอุบัติเหตุหรือเจ็บป่วยจากการทำงานของแรงงาน</t>
  </si>
  <si>
    <t>Data1.2.1 จำนวนแรงงานที่ได้รับการตรวจสุขภาพประจำปี</t>
  </si>
  <si>
    <t>สำนักงานประกันสังคมจังหวัดนครราชสีมา</t>
  </si>
  <si>
    <t>ข้อมูลปี 2557-2559 สนง.สวัสดิการและคุ้มครองแรงงานจังหวัดนครราชสีมา</t>
  </si>
  <si>
    <t>Data1.2.2 จำนวนแรงงานที่ประสบอันตรายหรือเจ็บป่วยเนื่องจากการทำงาน</t>
  </si>
  <si>
    <t>รายงานสมุดสถิติ</t>
  </si>
  <si>
    <t>Data1.2.3 จำนวนข้อร้องเรียนที่เกิดขึ้นเกี่ยวกับการทำงาน</t>
  </si>
  <si>
    <t>สนง.สวัสดิการและคุ้มครองแรงงานจังหวัดนครราชสีมา</t>
  </si>
  <si>
    <t xml:space="preserve">  VC 2 : ส่งเสริมพัฒนาอาชีพ/รายได้</t>
  </si>
  <si>
    <t>CSF2.1 ส่งเสริมให้ความรู้/ทักษะอาชีพเสริมเพื่อสร้าง รายได้</t>
  </si>
  <si>
    <t>KPI 2.1. ประชาชนมีรายได้เพิ่มขึ้น</t>
  </si>
  <si>
    <t>Data 2.1.1 รายได้เฉลี่ยต่อเดือนของครัวเรือน (บาท/ครัวเรือน)</t>
  </si>
  <si>
    <t>-</t>
  </si>
  <si>
    <t>ราย 2 ปี</t>
  </si>
  <si>
    <t>Data 2.1.2 รายได้ของคนต่อปี</t>
  </si>
  <si>
    <t>บาท/คน/ปี</t>
  </si>
  <si>
    <t>Data 2.1.3 จำนวนคนที่เข้าร่วมกิจกรรมฝึกอาชีพเสริมสร้างรายได้จากหน่วยงานภาครัฐ/เอกชน</t>
  </si>
  <si>
    <t>โครงการสัมมาชีพชุมชน 825 หมู่บ้านๆ ละ 20 คน</t>
  </si>
  <si>
    <t xml:space="preserve">KPI2.2 จำนวนแรงงานที่ได้รับการพัฒนาฝีมือแรงงาน </t>
  </si>
  <si>
    <t xml:space="preserve">Data 2.2.1 จำนวนคนที่ได้รับการพัฒนาฝีมือแรงงาน </t>
  </si>
  <si>
    <t>สถาบันพัฒนาฝีมือแรงงานภาค 5 นครราชสีมา</t>
  </si>
  <si>
    <t xml:space="preserve">Data 2.2.2 จำนวนคนที่ได้รับการพัฒนาฝีมือแรงงานและได้งานทำ </t>
  </si>
  <si>
    <t>VC 3 : สร้างความปลอดภัยในชีวิตและทรัพย์สิน</t>
  </si>
  <si>
    <t>CSF3.1 การสร้างความมั่นคง ปลอดภัยในชีวิตให้กับประชาชน</t>
  </si>
  <si>
    <t>KPI 3.1 อัตราการเกิดคดีด้านต่าง ๆ ลดลง</t>
  </si>
  <si>
    <t>Data 3.1.1 จำนวนการเกิดอุบัติเหตุทางจราจร</t>
  </si>
  <si>
    <t>คดี</t>
  </si>
  <si>
    <t>ตำรวจภูธรจังหวัดนครราชสีมา</t>
  </si>
  <si>
    <t>Data 3.1.2 จำนวนคดีอาชญากรรม</t>
  </si>
  <si>
    <t xml:space="preserve">Data 3.1.3 จำนวนคดียาเสพติด </t>
  </si>
  <si>
    <t>Data 3.1.4 จำนวนผู้เข้ารับการบำบัดฟื้นฟูการติดยาเสพติด</t>
  </si>
  <si>
    <t>ไตรมาส</t>
  </si>
  <si>
    <t>สำนักงานสาธารณสุขจังหวัดนครราชสีมา</t>
  </si>
  <si>
    <t xml:space="preserve">KPI 3.2 อัตราการเพิ่มขึ้นของอาสาสมัครในด้านต่าง ๆ </t>
  </si>
  <si>
    <t>Data 3.2.1 จำนวนอาสาสมัครป้องกันปราบปรามอาชญากรรม</t>
  </si>
  <si>
    <t>เดิมเคยขอข้อมูลที่ทำการปกครอง แต่ไม่มีข้อมูล</t>
  </si>
  <si>
    <t>KPI 3.3 อัตราการเกิดภัยพิบัติในพื้นที่</t>
  </si>
  <si>
    <t>Data3.3.1 จำนวนครัวเรือนที่ประสบอุทกภัย</t>
  </si>
  <si>
    <t>Data 3.3.2 จำนวนครัวเรือนที่ประสบวาตะภัย</t>
  </si>
  <si>
    <t>Data 3.3.3 จำนวนครัวเรือนที่ประสบภัยแล้ง</t>
  </si>
  <si>
    <t>VC 4 : ส่งเสริมความอบอุ่นในครอบครัว</t>
  </si>
  <si>
    <t>CSF4.1 ส่งเสริมกิจกรรมสร้างความสัมพันธ์/ศีลธรรม/ จริยธรรม/ความสามัคคีในครอบครัวและชุมชน</t>
  </si>
  <si>
    <t>KPI 4.1. กิจกรรมสร้างความสัมพันธ์ในครอบครัว</t>
  </si>
  <si>
    <t>Data 4.1.1 จำนวนกิจกรรมสร้างความสัมพันธ์ในครอบครัว</t>
  </si>
  <si>
    <t>สนง.พัฒนาสังคมและความมั่นคงของมนุษย์จังหวัดนครราชสีมา</t>
  </si>
  <si>
    <t>Data 4.1.2 จำนวนผู้ที่เข้าร่วมกิจกรรมสร้างความสัมพันธ์ในครอบครัว</t>
  </si>
  <si>
    <t>Data 4.1.3 จำนวนกิจกรรมสร้างศีลธรรมจริยธรรมในครอบครัว/ชุมชน</t>
  </si>
  <si>
    <t xml:space="preserve"> สำนักงานวัฒนธรรมจังหวัดนครราชสีมา</t>
  </si>
  <si>
    <t>KPI 4.2 กิจกรรมสร้างศีลธรรมจริยธรรมในครอบครัว</t>
  </si>
  <si>
    <t>Data 4.2.1 จำนวนผู้เข้าร่วมกิจกรรมสร้างศีลธรรมจริยธรรมในครอบครัว/ชุมชน</t>
  </si>
  <si>
    <t>Data4.2.2 จำนวนแม่ที่มีอายุน้อยกว่า 20 ปี</t>
  </si>
  <si>
    <t>Data 4.2.3 จำนวนผู้ถูกกระทำความรุนแรงในครอบครัว</t>
  </si>
  <si>
    <t>ยุทธศาสตร์</t>
  </si>
  <si>
    <t>ผลิตภัณฑ์ที่มีศักยภาพ
 (Product Champion: PC)/ ประเด็นปัญหาสำคัญ (Critical Issue:CI)</t>
  </si>
  <si>
    <t xml:space="preserve">ห่วงโซ่คุณค่า (VC) </t>
  </si>
  <si>
    <t xml:space="preserve"> VC1 : การพัฒนาปัจจัยพื้นฐานและการพัฒนาเกษตรกร</t>
  </si>
  <si>
    <t>ข้าว</t>
  </si>
  <si>
    <t>การท่องเที่ยว</t>
  </si>
  <si>
    <t>การบริหารจัดการน้ำ</t>
  </si>
  <si>
    <t xml:space="preserve">  VC 1 : การป้องกัน และแก้ไขปัญหาน้ำเสีย</t>
  </si>
  <si>
    <t xml:space="preserve">  VC 2 : การพัฒนาและฟื้นฟูแหล่งน้ำ</t>
  </si>
  <si>
    <t xml:space="preserve">  VC 3 : การจัดระบบบริหารจัดการน้ำแบบมีส่วนร่วมอย่างบูรณาการ</t>
  </si>
  <si>
    <t xml:space="preserve">การยกระดับคุณภาพชีวิตประชาชน </t>
  </si>
  <si>
    <t>ชุดข้อมูลผลิตภัณฑ์ที่มีศักยภาพ (Product Champion: PC)/ ประเด็นปัญหาสำคัญ (Critical Issue:CI)</t>
  </si>
  <si>
    <t>รายการข้อมูลสถิติทางการ (Data List)</t>
  </si>
  <si>
    <t>หน่วยงานเจ้าของข้อมูล</t>
  </si>
  <si>
    <t>ข้อมูล</t>
  </si>
  <si>
    <t>ปัจจัยแห่งความสำเร็จ (CSF)</t>
  </si>
  <si>
    <t>ตัวชี้วัด (KPI)</t>
  </si>
  <si>
    <t>Row Labels</t>
  </si>
  <si>
    <t>Grand Total</t>
  </si>
  <si>
    <t>Count of รายการข้อมูลสถิติทางการ (Data List)</t>
  </si>
  <si>
    <t>(blank)</t>
  </si>
  <si>
    <t>Count of หน่วย</t>
  </si>
  <si>
    <t>Count of หน่วยงานเจ้าของข้อมูล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</si>
  <si>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</si>
  <si>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</si>
  <si>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</si>
  <si>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</si>
  <si>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</si>
  <si>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</si>
  <si>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Data 1.1.2.1 พื้นที่ที่ได้รับน้ำจากแหล่งน้ำชลประทาน- โครงการชลประทานขนาดกลาง</t>
  </si>
  <si>
    <t>Data 1.1.2.1 พื้นที่ที่ได้รับน้ำจากแหล่งน้ำชลประทาน- โครงการส่งน้ำฯ ทุ่งสัมฤทธิ์</t>
  </si>
  <si>
    <t>Data 1.1.2.1 พื้นที่ที่ได้รับน้ำจากแหล่งน้ำชลประทาน- โครงการส่งน้ำฯ มูลกลาง</t>
  </si>
  <si>
    <t>Data 1.1.2.1 พื้นที่ที่ได้รับน้ำจากแหล่งน้ำชลประทาน- โครงการส่งน้ำฯ มูลบน</t>
  </si>
  <si>
    <t>Data 1.1.2.1 พื้นที่ที่ได้รับน้ำจากแหล่งน้ำชลประทาน- โครงการส่งน้ำฯ ลำแชะ</t>
  </si>
  <si>
    <t>Data 1.1.2.1 พื้นที่ที่ได้รับน้ำจากแหล่งน้ำชลประทาน- โครงการส่งน้ำฯ ลำตะคอง</t>
  </si>
  <si>
    <t>Data 1.1.2.1 พื้นที่ที่ได้รับน้ำจากแหล่งน้ำชลประทาน- โครงการส่งน้ำฯ ลำพระเพลิง</t>
  </si>
  <si>
    <t>Data 1.1.2.1 พื้นที่ที่ได้รับน้ำจากแหล่งน้ำชลประทาน- โครงการส่งน้ำฯ ลำปลายมาศ</t>
  </si>
  <si>
    <t>Data 2.1.1.1 จำนวนเกษตรกรที่ปลูกข้าวทุกชนิด- ข้าวนาปี</t>
  </si>
  <si>
    <t>Data 2.1.1.1 จำนวนเกษตรกรที่ปลูกข้าวทุกชนิด- ข้าวนาปรัง</t>
  </si>
  <si>
    <t>Data 2.1.2.1เนื้อที่เพาะปลูกข้าว เนื้อที่เก็บเกี่ยว และเนื้อที่เสียหาย- เนื้อที่เพาะปลูกข้าว</t>
  </si>
  <si>
    <t>Data 2.1.2.1เนื้อที่เพาะปลูกข้าว เนื้อที่เก็บเกี่ยว และเนื้อที่เสียหาย- เนื้อที่เก็บเกี่ยว</t>
  </si>
  <si>
    <t>Data 2.1.2.1เนื้อที่เพาะปลูกข้าว เนื้อที่เก็บเกี่ยว และเนื้อที่เสียหาย- เนื้อที่เสียหาย</t>
  </si>
  <si>
    <t>Data 2.1.3.1 จำนวนผลผลิตข้าว รายปีเพาะปลูก- ข้าวนาปี</t>
  </si>
  <si>
    <t>Data 2.1.3.1 จำนวนผลผลิตข้าว รายปีเพาะปลูก- ข้าวนาปรัง</t>
  </si>
  <si>
    <t>Data 2.1.3.2 ผลผลิตข้าวเฉลี่ยต่อไร่ (ต่อเนื้อที่เก็บเกี่ยว)- ข้าวนาปี</t>
  </si>
  <si>
    <t>Data 2.1.3.2 ผลผลิตข้าวเฉลี่ยต่อไร่ (ต่อเนื้อที่เก็บเกี่ยว)- ข้าวนาปรัง</t>
  </si>
  <si>
    <t>Data 2.1.4.1 ราคาข้าวเปลือกจำแนกตามประเภทข้าวต่อกิโลกรัม- ข้าวเปลือกเจ้าหอมมะลิ</t>
  </si>
  <si>
    <t>Data 2.1.4.1 ราคาข้าวเปลือกจำแนกตามประเภทข้าวต่อกิโลกรัม- ข้าวเปลือกเจ้า 5%</t>
  </si>
  <si>
    <t>Data 2.1.5.1 ต้นทุนในการเพาะปลูกข้าวเฉลี่ยต่อไร่- ข้าวนาปี</t>
  </si>
  <si>
    <t>Data 2.1.5.1 ต้นทุนในการเพาะปลูกข้าวเฉลี่ยต่อไร่- ข้าวนาปรัง</t>
  </si>
  <si>
    <t>Data1.2.1.1 จำนวนที่พัก/โรงแรม และห้องพักที่จดทะเบียนในจังหวัด- จำนวนที่พัก/โรงแรม</t>
  </si>
  <si>
    <t>Data1.2.1.1 จำนวนที่พัก/โรงแรม และห้องพักที่จดทะเบียนในจังหวัด- ห้องพัก</t>
  </si>
  <si>
    <t>Data 3.2.1.1 จำนวนแหล่งท่องเที่ยวที่มีการบริการอินเตอร์เน็ตหรือสัญญาณ wifi -บริษัท ทีโอที จำกัด (มหาชน)</t>
  </si>
  <si>
    <t>Data 3.2.1.1 จำนวนแหล่งท่องเที่ยวที่มีการบริการอินเตอร์เน็ตหรือสัญญาณ wifi -บริษัท กสท โทรคมนาคม จำกัด (มหาชน)</t>
  </si>
  <si>
    <t>Data 6.1.1.1 รายได้จากการท่องเที่ยวของจังหวัด- ผู้เยี่ยมเยือนชาวไทย</t>
  </si>
  <si>
    <t>Data 6.1.1.1 รายได้จากการท่องเที่ยวของจังหวัด- ผู้เยี่ยมเยือนชาวต่างประเทศ</t>
  </si>
  <si>
    <t>Data 6.1.1.2 รายได้จากธุรกิจบริการที่เกี่ยวเนื่องกับบการท่องเที่ยวจำแนกตามประเภทธุรกิจและขนาด- รายได้จากธุรกิจนำเที่ยว</t>
  </si>
  <si>
    <t>Data 6.1.1.2 รายได้จากธุรกิจบริการที่เกี่ยวเนื่องกับบการท่องเที่ยวจำแนกตามประเภทธุรกิจและขนาด- รายได้จากธุรกิจที่พักแรม</t>
  </si>
  <si>
    <t>Data 6.1.1.2 รายได้จากธุรกิจบริการที่เกี่ยวเนื่องกับบการท่องเที่ยวจำแนกตามประเภทธุรกิจและขนาด- รายได้จากธุรกิจอาหารและเครื่องดื่ม</t>
  </si>
  <si>
    <t>Data 6.1.1.2 รายได้จากธุรกิจบริการที่เกี่ยวเนื่องกับบการท่องเที่ยวจำแนกตามประเภทธุรกิจและขนาด- รายได้จากธุรกิจจำหน่ายสินค้าและของที่ระลึก</t>
  </si>
  <si>
    <t>Data 6.1.1.2 รายได้จากธุรกิจบริการที่เกี่ยวเนื่องกับบการท่องเที่ยวจำแนกตามประเภทธุรกิจและขนาด- รายได้จากธุรกิจคมนาคมขนส่ง</t>
  </si>
  <si>
    <t>Data 6.1.1.2 รายได้จากธุรกิจบริการที่เกี่ยวเนื่องกับบการท่องเที่ยวจำแนกตามประเภทธุรกิจและขนาด- รายได้จากธุรกิจนันทนาการและธุรกิจเพื่อความบันเทิง</t>
  </si>
  <si>
    <t>Data 1.1.1 ค่าเฉลี่ยผลการตรวจวัดคุณภาพน้ำ* จำแนกตามแหล่งน้ำสำคัญ - แม่น้ำมูล</t>
  </si>
  <si>
    <t>Data 1.1.1 ค่าเฉลี่ยผลการตรวจวัดคุณภาพน้ำ* จำแนกตามแหล่งน้ำสำคัญ - ลำตะคองตอนล่าง</t>
  </si>
  <si>
    <t>Data 1.1.1 ค่าเฉลี่ยผลการตรวจวัดคุณภาพน้ำ* จำแนกตามแหล่งน้ำสำคัญ - ลำตะคองตอนบน</t>
  </si>
  <si>
    <t>Data 1.1.1 ค่าเฉลี่ยผลการตรวจวัดคุณภาพน้ำ* จำแนกตามแหล่งน้ำสำคัญ - ลำเชียงไกร</t>
  </si>
  <si>
    <t>Data 1.1.1 ค่าเฉลี่ยผลการตรวจวัดคุณภาพน้ำ* จำแนกตามแหล่งน้ำสำคัญ - ลำปลายมาศ</t>
  </si>
  <si>
    <t>Data 2.1.5 จำนวนบ่อบาดาลภาครัฐและเอกชนทั้งหมด-จำนวนบ่อบาดาลภาครัฐ</t>
  </si>
  <si>
    <t>Data 2.1.5 จำนวนบ่อบาดาลภาครัฐและเอกชนทั้งหมด-จำนวนบ่อบาดาลเอกชน</t>
  </si>
  <si>
    <t>Count of รายการสถิติทางการ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</si>
</sst>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_-* #,##0.0_-;\-* #,##0.0_-;_-* &quot;-&quot;??_-;_-@_-"/>
  </numFmts>
  <fonts count="21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name val="TH SarabunPSK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4"/>
      <color rgb="FF000000"/>
      <name val="TH SarabunPSK"/>
      <family val="2"/>
    </font>
    <font>
      <b/>
      <sz val="14"/>
      <color rgb="FFFF0000"/>
      <name val="TH SarabunPSK"/>
      <family val="2"/>
    </font>
    <font>
      <sz val="14"/>
      <color rgb="FFFF0000"/>
      <name val="TH SarabunPSK"/>
      <family val="2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sz val="16"/>
      <color rgb="FFFF0000"/>
      <name val="TH SarabunPSK"/>
      <family val="2"/>
    </font>
    <font>
      <sz val="10"/>
      <name val="TH SarabunPSK"/>
      <family val="2"/>
    </font>
    <font>
      <b/>
      <sz val="9"/>
      <color indexed="81"/>
      <name val="Tahoma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14"/>
      <color theme="4"/>
      <name val="TH SarabunPSK"/>
      <family val="2"/>
    </font>
    <font>
      <b/>
      <sz val="16"/>
      <color indexed="8"/>
      <name val="TH SarabunPSK"/>
      <family val="2"/>
    </font>
    <font>
      <sz val="11"/>
      <color rgb="FFFF0000"/>
      <name val="Tahoma"/>
      <family val="2"/>
      <scheme val="minor"/>
    </font>
    <font>
      <b/>
      <sz val="14"/>
      <color theme="1"/>
      <name val="TH SarabunPSK"/>
      <family val="2"/>
    </font>
    <font>
      <b/>
      <sz val="14"/>
      <color indexed="8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8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4" xfId="0" applyFont="1" applyFill="1" applyBorder="1" applyAlignment="1">
      <alignment vertical="top"/>
    </xf>
    <xf numFmtId="0" fontId="5" fillId="0" borderId="4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6" xfId="0" applyFont="1" applyFill="1" applyBorder="1" applyAlignment="1">
      <alignment vertical="top" wrapText="1"/>
    </xf>
    <xf numFmtId="0" fontId="5" fillId="0" borderId="6" xfId="0" applyFont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5" fillId="0" borderId="4" xfId="0" applyFont="1" applyBorder="1" applyAlignment="1">
      <alignment horizontal="center" vertical="top" wrapText="1"/>
    </xf>
    <xf numFmtId="3" fontId="5" fillId="2" borderId="4" xfId="0" applyNumberFormat="1" applyFont="1" applyFill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5" fillId="2" borderId="4" xfId="0" applyFont="1" applyFill="1" applyBorder="1" applyAlignment="1">
      <alignment vertical="top" wrapText="1"/>
    </xf>
    <xf numFmtId="188" fontId="5" fillId="2" borderId="4" xfId="1" applyNumberFormat="1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7" fillId="0" borderId="4" xfId="0" applyFont="1" applyBorder="1" applyAlignment="1">
      <alignment horizontal="left" vertical="top" wrapText="1"/>
    </xf>
    <xf numFmtId="188" fontId="9" fillId="0" borderId="4" xfId="1" applyNumberFormat="1" applyFont="1" applyBorder="1" applyAlignment="1">
      <alignment horizontal="left" vertical="center"/>
    </xf>
    <xf numFmtId="0" fontId="8" fillId="2" borderId="4" xfId="0" applyFont="1" applyFill="1" applyBorder="1" applyAlignment="1">
      <alignment vertical="top" wrapText="1"/>
    </xf>
    <xf numFmtId="0" fontId="12" fillId="2" borderId="4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center" wrapText="1"/>
    </xf>
    <xf numFmtId="188" fontId="10" fillId="2" borderId="4" xfId="1" applyNumberFormat="1" applyFont="1" applyFill="1" applyBorder="1" applyAlignment="1">
      <alignment horizontal="center" vertical="top" wrapText="1"/>
    </xf>
    <xf numFmtId="43" fontId="10" fillId="2" borderId="4" xfId="1" applyNumberFormat="1" applyFont="1" applyFill="1" applyBorder="1" applyAlignment="1">
      <alignment horizontal="center" vertical="top" wrapText="1"/>
    </xf>
    <xf numFmtId="43" fontId="5" fillId="2" borderId="4" xfId="1" applyNumberFormat="1" applyFont="1" applyFill="1" applyBorder="1" applyAlignment="1">
      <alignment horizontal="center" vertical="top" wrapText="1"/>
    </xf>
    <xf numFmtId="188" fontId="10" fillId="2" borderId="4" xfId="1" applyNumberFormat="1" applyFont="1" applyFill="1" applyBorder="1" applyAlignment="1">
      <alignment horizontal="right" vertical="top" wrapText="1"/>
    </xf>
    <xf numFmtId="43" fontId="10" fillId="2" borderId="4" xfId="1" applyNumberFormat="1" applyFont="1" applyFill="1" applyBorder="1" applyAlignment="1">
      <alignment horizontal="right" vertical="top" wrapText="1"/>
    </xf>
    <xf numFmtId="188" fontId="10" fillId="0" borderId="4" xfId="1" applyNumberFormat="1" applyFont="1" applyFill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189" fontId="10" fillId="0" borderId="4" xfId="1" applyNumberFormat="1" applyFont="1" applyFill="1" applyBorder="1" applyAlignment="1">
      <alignment horizontal="center" vertical="top" wrapText="1"/>
    </xf>
    <xf numFmtId="189" fontId="10" fillId="2" borderId="4" xfId="1" applyNumberFormat="1" applyFont="1" applyFill="1" applyBorder="1" applyAlignment="1">
      <alignment horizontal="center" vertical="top" wrapText="1"/>
    </xf>
    <xf numFmtId="188" fontId="5" fillId="0" borderId="4" xfId="1" applyNumberFormat="1" applyFont="1" applyFill="1" applyBorder="1" applyAlignment="1">
      <alignment horizontal="center" vertical="top" wrapText="1"/>
    </xf>
    <xf numFmtId="189" fontId="5" fillId="0" borderId="4" xfId="1" applyNumberFormat="1" applyFont="1" applyFill="1" applyBorder="1" applyAlignment="1">
      <alignment horizontal="center" vertical="top" wrapText="1"/>
    </xf>
    <xf numFmtId="188" fontId="10" fillId="0" borderId="4" xfId="1" applyNumberFormat="1" applyFont="1" applyBorder="1" applyAlignment="1">
      <alignment horizontal="center"/>
    </xf>
    <xf numFmtId="188" fontId="10" fillId="0" borderId="4" xfId="1" applyNumberFormat="1" applyFont="1" applyBorder="1" applyAlignment="1">
      <alignment horizontal="center" vertical="center"/>
    </xf>
    <xf numFmtId="188" fontId="10" fillId="2" borderId="4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top"/>
    </xf>
    <xf numFmtId="188" fontId="10" fillId="0" borderId="4" xfId="1" applyNumberFormat="1" applyFont="1" applyBorder="1" applyAlignment="1">
      <alignment horizontal="center" vertical="top"/>
    </xf>
    <xf numFmtId="188" fontId="9" fillId="2" borderId="4" xfId="1" applyNumberFormat="1" applyFont="1" applyFill="1" applyBorder="1" applyAlignment="1">
      <alignment horizontal="center" vertical="center" wrapText="1"/>
    </xf>
    <xf numFmtId="188" fontId="9" fillId="0" borderId="4" xfId="1" applyNumberFormat="1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88" fontId="9" fillId="0" borderId="4" xfId="1" applyNumberFormat="1" applyFont="1" applyFill="1" applyBorder="1" applyAlignment="1">
      <alignment horizontal="center" vertical="center" wrapText="1"/>
    </xf>
    <xf numFmtId="188" fontId="5" fillId="2" borderId="4" xfId="1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left" vertical="top" indent="3"/>
    </xf>
    <xf numFmtId="0" fontId="5" fillId="0" borderId="4" xfId="0" applyFont="1" applyFill="1" applyBorder="1" applyAlignment="1">
      <alignment horizontal="left" vertical="top" indent="4"/>
    </xf>
    <xf numFmtId="189" fontId="10" fillId="0" borderId="4" xfId="1" applyNumberFormat="1" applyFont="1" applyBorder="1" applyAlignment="1">
      <alignment horizontal="center" vertical="center"/>
    </xf>
    <xf numFmtId="189" fontId="10" fillId="2" borderId="4" xfId="1" applyNumberFormat="1" applyFont="1" applyFill="1" applyBorder="1" applyAlignment="1">
      <alignment horizontal="center" vertical="center" wrapText="1"/>
    </xf>
    <xf numFmtId="189" fontId="5" fillId="0" borderId="4" xfId="0" applyNumberFormat="1" applyFont="1" applyFill="1" applyBorder="1" applyAlignment="1">
      <alignment horizontal="right" vertical="center"/>
    </xf>
    <xf numFmtId="188" fontId="5" fillId="0" borderId="4" xfId="0" applyNumberFormat="1" applyFont="1" applyFill="1" applyBorder="1" applyAlignment="1">
      <alignment horizontal="right" vertical="center"/>
    </xf>
    <xf numFmtId="189" fontId="10" fillId="0" borderId="4" xfId="1" applyNumberFormat="1" applyFont="1" applyBorder="1" applyAlignment="1">
      <alignment horizontal="center" vertical="top"/>
    </xf>
    <xf numFmtId="189" fontId="5" fillId="0" borderId="4" xfId="0" applyNumberFormat="1" applyFont="1" applyFill="1" applyBorder="1" applyAlignment="1">
      <alignment horizontal="right" vertical="top"/>
    </xf>
    <xf numFmtId="188" fontId="10" fillId="0" borderId="4" xfId="1" applyNumberFormat="1" applyFont="1" applyBorder="1" applyAlignment="1">
      <alignment horizontal="left" vertical="top"/>
    </xf>
    <xf numFmtId="189" fontId="10" fillId="0" borderId="4" xfId="1" applyNumberFormat="1" applyFont="1" applyBorder="1" applyAlignment="1">
      <alignment horizontal="left" vertical="top"/>
    </xf>
    <xf numFmtId="189" fontId="10" fillId="2" borderId="4" xfId="1" applyNumberFormat="1" applyFont="1" applyFill="1" applyBorder="1" applyAlignment="1">
      <alignment horizontal="left" vertical="top" wrapText="1"/>
    </xf>
    <xf numFmtId="189" fontId="5" fillId="0" borderId="4" xfId="0" applyNumberFormat="1" applyFont="1" applyFill="1" applyBorder="1" applyAlignment="1">
      <alignment horizontal="left" vertical="top"/>
    </xf>
    <xf numFmtId="0" fontId="16" fillId="0" borderId="4" xfId="0" applyFont="1" applyFill="1" applyBorder="1" applyAlignment="1">
      <alignment vertical="top"/>
    </xf>
    <xf numFmtId="0" fontId="16" fillId="0" borderId="4" xfId="0" applyFont="1" applyFill="1" applyBorder="1" applyAlignment="1">
      <alignment horizontal="left" vertical="top"/>
    </xf>
    <xf numFmtId="0" fontId="4" fillId="0" borderId="4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vertical="top" wrapText="1"/>
    </xf>
    <xf numFmtId="0" fontId="17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0" fillId="0" borderId="0" xfId="0" applyAlignment="1"/>
    <xf numFmtId="0" fontId="3" fillId="5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top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vertical="top"/>
    </xf>
    <xf numFmtId="0" fontId="5" fillId="0" borderId="6" xfId="0" applyFont="1" applyFill="1" applyBorder="1" applyAlignment="1">
      <alignment vertical="top"/>
    </xf>
    <xf numFmtId="0" fontId="16" fillId="2" borderId="6" xfId="0" applyFont="1" applyFill="1" applyBorder="1" applyAlignment="1">
      <alignment vertical="top"/>
    </xf>
    <xf numFmtId="0" fontId="16" fillId="2" borderId="4" xfId="0" applyFont="1" applyFill="1" applyBorder="1" applyAlignment="1">
      <alignment vertical="top"/>
    </xf>
    <xf numFmtId="0" fontId="6" fillId="3" borderId="4" xfId="0" quotePrefix="1" applyFont="1" applyFill="1" applyBorder="1" applyAlignment="1">
      <alignment horizontal="left" vertical="top" readingOrder="1"/>
    </xf>
    <xf numFmtId="0" fontId="10" fillId="3" borderId="4" xfId="0" quotePrefix="1" applyFont="1" applyFill="1" applyBorder="1" applyAlignment="1">
      <alignment horizontal="left" vertical="top" readingOrder="1"/>
    </xf>
    <xf numFmtId="0" fontId="6" fillId="0" borderId="4" xfId="0" quotePrefix="1" applyFont="1" applyBorder="1" applyAlignment="1">
      <alignment horizontal="left" vertical="top" readingOrder="1"/>
    </xf>
    <xf numFmtId="0" fontId="16" fillId="0" borderId="4" xfId="0" applyFont="1" applyBorder="1" applyAlignment="1">
      <alignment vertical="top"/>
    </xf>
    <xf numFmtId="0" fontId="16" fillId="0" borderId="4" xfId="0" applyFont="1" applyBorder="1" applyAlignment="1">
      <alignment horizontal="left"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vertical="top"/>
    </xf>
    <xf numFmtId="0" fontId="5" fillId="0" borderId="6" xfId="0" applyFont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vertical="top"/>
    </xf>
    <xf numFmtId="0" fontId="2" fillId="0" borderId="0" xfId="0" applyFont="1" applyAlignment="1">
      <alignment vertical="top"/>
    </xf>
    <xf numFmtId="0" fontId="5" fillId="0" borderId="4" xfId="0" applyFont="1" applyBorder="1" applyAlignment="1">
      <alignment horizontal="center" vertical="top"/>
    </xf>
    <xf numFmtId="3" fontId="5" fillId="2" borderId="4" xfId="0" applyNumberFormat="1" applyFont="1" applyFill="1" applyBorder="1" applyAlignment="1">
      <alignment horizontal="right" vertical="top"/>
    </xf>
    <xf numFmtId="0" fontId="4" fillId="0" borderId="4" xfId="0" applyFont="1" applyBorder="1" applyAlignment="1">
      <alignment horizontal="left" vertical="top"/>
    </xf>
    <xf numFmtId="3" fontId="5" fillId="2" borderId="4" xfId="0" applyNumberFormat="1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left" vertical="top"/>
    </xf>
    <xf numFmtId="0" fontId="5" fillId="2" borderId="4" xfId="0" applyFont="1" applyFill="1" applyBorder="1" applyAlignment="1">
      <alignment vertical="top"/>
    </xf>
    <xf numFmtId="188" fontId="5" fillId="2" borderId="4" xfId="1" applyNumberFormat="1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7" fillId="0" borderId="4" xfId="0" applyFont="1" applyBorder="1" applyAlignment="1">
      <alignment horizontal="left" vertical="top"/>
    </xf>
    <xf numFmtId="0" fontId="2" fillId="0" borderId="0" xfId="0" applyFont="1" applyAlignment="1"/>
    <xf numFmtId="188" fontId="10" fillId="2" borderId="4" xfId="1" applyNumberFormat="1" applyFont="1" applyFill="1" applyBorder="1" applyAlignment="1">
      <alignment horizontal="center" vertical="top"/>
    </xf>
    <xf numFmtId="188" fontId="10" fillId="0" borderId="4" xfId="1" applyNumberFormat="1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center"/>
    </xf>
    <xf numFmtId="188" fontId="10" fillId="2" borderId="4" xfId="1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188" fontId="9" fillId="2" borderId="4" xfId="1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top"/>
    </xf>
    <xf numFmtId="0" fontId="11" fillId="0" borderId="0" xfId="0" applyFont="1" applyAlignment="1"/>
    <xf numFmtId="188" fontId="9" fillId="0" borderId="4" xfId="1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top"/>
    </xf>
    <xf numFmtId="188" fontId="5" fillId="2" borderId="4" xfId="1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vertical="top"/>
    </xf>
    <xf numFmtId="0" fontId="5" fillId="2" borderId="4" xfId="0" applyFont="1" applyFill="1" applyBorder="1" applyAlignment="1">
      <alignment vertical="center"/>
    </xf>
    <xf numFmtId="188" fontId="5" fillId="4" borderId="4" xfId="1" applyNumberFormat="1" applyFont="1" applyFill="1" applyBorder="1" applyAlignment="1">
      <alignment horizontal="center" vertical="top"/>
    </xf>
    <xf numFmtId="43" fontId="5" fillId="4" borderId="4" xfId="1" applyNumberFormat="1" applyFont="1" applyFill="1" applyBorder="1" applyAlignment="1">
      <alignment horizontal="center" vertical="top"/>
    </xf>
    <xf numFmtId="43" fontId="10" fillId="2" borderId="4" xfId="1" applyNumberFormat="1" applyFont="1" applyFill="1" applyBorder="1" applyAlignment="1">
      <alignment horizontal="center" vertical="top"/>
    </xf>
    <xf numFmtId="43" fontId="5" fillId="2" borderId="4" xfId="1" applyNumberFormat="1" applyFont="1" applyFill="1" applyBorder="1" applyAlignment="1">
      <alignment horizontal="center" vertical="top"/>
    </xf>
    <xf numFmtId="188" fontId="10" fillId="2" borderId="4" xfId="1" applyNumberFormat="1" applyFont="1" applyFill="1" applyBorder="1" applyAlignment="1">
      <alignment horizontal="right" vertical="top"/>
    </xf>
    <xf numFmtId="43" fontId="10" fillId="2" borderId="4" xfId="1" applyNumberFormat="1" applyFont="1" applyFill="1" applyBorder="1" applyAlignment="1">
      <alignment horizontal="right" vertical="top"/>
    </xf>
    <xf numFmtId="0" fontId="4" fillId="0" borderId="4" xfId="0" applyFont="1" applyBorder="1" applyAlignment="1">
      <alignment vertical="top"/>
    </xf>
    <xf numFmtId="189" fontId="10" fillId="0" borderId="4" xfId="1" applyNumberFormat="1" applyFont="1" applyFill="1" applyBorder="1" applyAlignment="1">
      <alignment horizontal="center" vertical="top"/>
    </xf>
    <xf numFmtId="189" fontId="10" fillId="2" borderId="4" xfId="1" applyNumberFormat="1" applyFont="1" applyFill="1" applyBorder="1" applyAlignment="1">
      <alignment horizontal="center" vertical="top"/>
    </xf>
    <xf numFmtId="188" fontId="5" fillId="0" borderId="4" xfId="1" applyNumberFormat="1" applyFont="1" applyFill="1" applyBorder="1" applyAlignment="1">
      <alignment horizontal="center" vertical="top"/>
    </xf>
    <xf numFmtId="189" fontId="5" fillId="0" borderId="4" xfId="1" applyNumberFormat="1" applyFont="1" applyFill="1" applyBorder="1" applyAlignment="1">
      <alignment horizontal="center" vertical="top"/>
    </xf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189" fontId="10" fillId="2" borderId="4" xfId="1" applyNumberFormat="1" applyFont="1" applyFill="1" applyBorder="1" applyAlignment="1">
      <alignment horizontal="left" vertical="top"/>
    </xf>
    <xf numFmtId="189" fontId="10" fillId="2" borderId="4" xfId="1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6" borderId="0" xfId="0" applyFill="1" applyAlignment="1">
      <alignment horizontal="left"/>
    </xf>
    <xf numFmtId="0" fontId="0" fillId="6" borderId="0" xfId="0" applyNumberFormat="1" applyFill="1"/>
    <xf numFmtId="188" fontId="10" fillId="6" borderId="4" xfId="1" applyNumberFormat="1" applyFont="1" applyFill="1" applyBorder="1" applyAlignment="1">
      <alignment horizontal="center"/>
    </xf>
    <xf numFmtId="188" fontId="10" fillId="6" borderId="4" xfId="1" applyNumberFormat="1" applyFont="1" applyFill="1" applyBorder="1" applyAlignment="1">
      <alignment horizontal="center" vertical="center"/>
    </xf>
    <xf numFmtId="0" fontId="5" fillId="6" borderId="8" xfId="0" applyFont="1" applyFill="1" applyBorder="1" applyAlignment="1">
      <alignment vertical="top"/>
    </xf>
    <xf numFmtId="0" fontId="5" fillId="6" borderId="9" xfId="0" applyFont="1" applyFill="1" applyBorder="1" applyAlignment="1">
      <alignment vertical="top"/>
    </xf>
    <xf numFmtId="0" fontId="5" fillId="6" borderId="4" xfId="0" applyFont="1" applyFill="1" applyBorder="1" applyAlignment="1">
      <alignment horizontal="left" vertical="top"/>
    </xf>
    <xf numFmtId="0" fontId="5" fillId="6" borderId="4" xfId="0" applyFont="1" applyFill="1" applyBorder="1" applyAlignment="1">
      <alignment vertical="top"/>
    </xf>
    <xf numFmtId="0" fontId="8" fillId="6" borderId="4" xfId="0" applyFont="1" applyFill="1" applyBorder="1" applyAlignment="1">
      <alignment vertical="top"/>
    </xf>
    <xf numFmtId="0" fontId="5" fillId="6" borderId="4" xfId="0" applyFont="1" applyFill="1" applyBorder="1" applyAlignment="1">
      <alignment vertical="center"/>
    </xf>
    <xf numFmtId="0" fontId="4" fillId="6" borderId="4" xfId="0" applyFont="1" applyFill="1" applyBorder="1" applyAlignment="1">
      <alignment vertical="top"/>
    </xf>
    <xf numFmtId="0" fontId="18" fillId="6" borderId="0" xfId="0" applyFont="1" applyFill="1"/>
    <xf numFmtId="0" fontId="0" fillId="0" borderId="0" xfId="0" applyAlignment="1">
      <alignment horizontal="left" indent="1"/>
    </xf>
    <xf numFmtId="189" fontId="10" fillId="6" borderId="4" xfId="1" applyNumberFormat="1" applyFont="1" applyFill="1" applyBorder="1" applyAlignment="1">
      <alignment horizontal="center" vertical="center"/>
    </xf>
    <xf numFmtId="189" fontId="10" fillId="6" borderId="4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top" indent="1"/>
    </xf>
    <xf numFmtId="0" fontId="2" fillId="0" borderId="0" xfId="0" applyFont="1" applyFill="1"/>
    <xf numFmtId="188" fontId="10" fillId="5" borderId="4" xfId="1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vertical="top" wrapText="1"/>
    </xf>
    <xf numFmtId="0" fontId="5" fillId="6" borderId="4" xfId="0" applyFont="1" applyFill="1" applyBorder="1" applyAlignment="1">
      <alignment horizontal="left" vertical="top" indent="3"/>
    </xf>
    <xf numFmtId="188" fontId="10" fillId="6" borderId="4" xfId="1" applyNumberFormat="1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right" vertical="center"/>
    </xf>
    <xf numFmtId="0" fontId="4" fillId="6" borderId="4" xfId="0" applyFont="1" applyFill="1" applyBorder="1" applyAlignment="1">
      <alignment vertical="top" wrapText="1"/>
    </xf>
    <xf numFmtId="0" fontId="5" fillId="6" borderId="4" xfId="0" applyFont="1" applyFill="1" applyBorder="1" applyAlignment="1">
      <alignment horizontal="center" vertical="top" wrapText="1"/>
    </xf>
    <xf numFmtId="0" fontId="5" fillId="5" borderId="4" xfId="0" applyFont="1" applyFill="1" applyBorder="1" applyAlignment="1">
      <alignment horizontal="left" vertical="top" wrapText="1"/>
    </xf>
    <xf numFmtId="0" fontId="5" fillId="5" borderId="4" xfId="0" applyFont="1" applyFill="1" applyBorder="1" applyAlignment="1">
      <alignment vertical="top" wrapText="1"/>
    </xf>
    <xf numFmtId="0" fontId="8" fillId="5" borderId="4" xfId="0" applyFont="1" applyFill="1" applyBorder="1" applyAlignment="1">
      <alignment vertical="top" wrapText="1"/>
    </xf>
    <xf numFmtId="0" fontId="5" fillId="5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left" vertical="top" wrapText="1"/>
    </xf>
    <xf numFmtId="0" fontId="19" fillId="0" borderId="0" xfId="0" applyFont="1" applyAlignment="1">
      <alignment horizontal="left"/>
    </xf>
    <xf numFmtId="0" fontId="19" fillId="0" borderId="0" xfId="0" applyFont="1" applyAlignment="1"/>
    <xf numFmtId="0" fontId="7" fillId="0" borderId="0" xfId="0" applyFont="1" applyFill="1" applyAlignment="1">
      <alignment vertical="center"/>
    </xf>
    <xf numFmtId="0" fontId="20" fillId="0" borderId="0" xfId="0" applyFont="1" applyFill="1" applyAlignment="1">
      <alignment vertical="center"/>
    </xf>
    <xf numFmtId="0" fontId="10" fillId="0" borderId="0" xfId="0" applyFont="1" applyAlignment="1">
      <alignment wrapText="1"/>
    </xf>
    <xf numFmtId="0" fontId="7" fillId="0" borderId="0" xfId="0" applyFont="1" applyFill="1" applyBorder="1" applyAlignment="1">
      <alignment horizontal="left" vertical="center"/>
    </xf>
    <xf numFmtId="0" fontId="10" fillId="0" borderId="0" xfId="0" applyFont="1" applyAlignment="1"/>
    <xf numFmtId="0" fontId="20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top" wrapText="1"/>
    </xf>
    <xf numFmtId="188" fontId="10" fillId="0" borderId="4" xfId="1" applyNumberFormat="1" applyFont="1" applyFill="1" applyBorder="1" applyAlignment="1">
      <alignment horizontal="center"/>
    </xf>
    <xf numFmtId="188" fontId="10" fillId="0" borderId="4" xfId="1" applyNumberFormat="1" applyFont="1" applyFill="1" applyBorder="1" applyAlignment="1">
      <alignment horizontal="center" vertical="center"/>
    </xf>
    <xf numFmtId="188" fontId="10" fillId="0" borderId="4" xfId="1" applyNumberFormat="1" applyFont="1" applyFill="1" applyBorder="1" applyAlignment="1">
      <alignment horizontal="center" vertical="center" wrapText="1"/>
    </xf>
    <xf numFmtId="189" fontId="10" fillId="0" borderId="4" xfId="1" applyNumberFormat="1" applyFont="1" applyFill="1" applyBorder="1" applyAlignment="1">
      <alignment horizontal="center" vertical="center" wrapText="1"/>
    </xf>
    <xf numFmtId="0" fontId="5" fillId="0" borderId="4" xfId="0" quotePrefix="1" applyFont="1" applyFill="1" applyBorder="1" applyAlignment="1">
      <alignment vertical="top" wrapText="1" readingOrder="1"/>
    </xf>
    <xf numFmtId="0" fontId="5" fillId="6" borderId="9" xfId="0" applyFont="1" applyFill="1" applyBorder="1" applyAlignment="1">
      <alignment vertical="top" wrapText="1"/>
    </xf>
    <xf numFmtId="0" fontId="5" fillId="6" borderId="4" xfId="0" applyFont="1" applyFill="1" applyBorder="1" applyAlignment="1">
      <alignment vertical="top" wrapText="1"/>
    </xf>
    <xf numFmtId="43" fontId="5" fillId="0" borderId="4" xfId="1" applyNumberFormat="1" applyFont="1" applyFill="1" applyBorder="1" applyAlignment="1">
      <alignment horizontal="center" vertical="top" wrapText="1"/>
    </xf>
    <xf numFmtId="0" fontId="16" fillId="2" borderId="4" xfId="0" applyFont="1" applyFill="1" applyBorder="1" applyAlignment="1">
      <alignment horizontal="left" vertical="top"/>
    </xf>
    <xf numFmtId="0" fontId="3" fillId="5" borderId="2" xfId="0" applyFont="1" applyFill="1" applyBorder="1" applyAlignment="1">
      <alignment horizontal="center" vertical="center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16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3.647287268519" createdVersion="3" refreshedVersion="6" minRefreshableVersion="3" recordCount="144" xr:uid="{00000000-000A-0000-FFFF-FFFF00000000}">
  <cacheSource type="worksheet">
    <worksheetSource ref="A4:Q148" sheet="check"/>
  </cacheSource>
  <cacheFields count="17">
    <cacheField name="ยุทธศาสตร์" numFmtId="0">
      <sharedItems/>
    </cacheField>
    <cacheField name="ผลิตภัณฑ์ที่มีศักยภาพ_x000a_ (Product Champion: PC)/ ประเด็นปัญหาสำคัญ (Critical Issue:CI)" numFmtId="0">
      <sharedItems count="4">
        <s v="ข้าว"/>
        <s v="การท่องเที่ยว"/>
        <s v="การยกระดับคุณภาพชีวิตประชาชน "/>
        <s v="การบริหารจัดการน้ำ"/>
      </sharedItems>
    </cacheField>
    <cacheField name="ห่วงโซ่คุณค่า (VC) " numFmtId="0">
      <sharedItems/>
    </cacheField>
    <cacheField name="ปัจจัยแห่งความสำเร็จ (CSF)" numFmtId="0">
      <sharedItems containsBlank="1"/>
    </cacheField>
    <cacheField name="ตัวชี้วัด (KPI)" numFmtId="0">
      <sharedItems/>
    </cacheField>
    <cacheField name="รายการข้อมูลสถิติทางการ (Data List)" numFmtId="0">
      <sharedItems containsBlank="1" count="137">
        <s v="Data 1.1.1.1 ชนิดพันธ์ข้าวที่เกษตรกรนิยมปลูก"/>
        <s v="Data 1.1.2.1 พื้นที่ที่ได้รับน้ำจากแหล่งน้ำชลประทาน"/>
        <s v="- โครงการชลประทานขนาดกลาง"/>
        <s v="- โครงการส่งน้ำฯ ทุ่งสัมฤทธิ์"/>
        <s v="- โครงการส่งน้ำฯ มูลกลาง"/>
        <s v="- โครงการส่งน้ำฯ มูลบน"/>
        <s v="- โครงการส่งน้ำฯ ลำแชะ"/>
        <s v="- โครงการส่งน้ำฯ ลำตะคอง"/>
        <s v="- โครงการส่งน้ำฯ ลำพระเพลิง"/>
        <s v="- โครงการส่งน้ำฯ ลำปลายมาศ"/>
        <s v="Data 1.1.2.2 พื้นที่ปลูกข้าวที่ได้รับน้ำจากแหล่งน้ำในเขตชลประทาน"/>
        <m/>
        <s v="Data 1.1.2.3 พื้นที่ปลูกข้าวที่ใด้น้ำจากแหล่งน้ำนอกเขตชลประทาน"/>
        <s v="Data 1.1.2.4 จำนวนแหล่งน้ำสาธารณะ"/>
        <s v="Data 2.1.1.1 จำนวนเกษตรกรที่ปลูกข้าวทุกชนิด"/>
        <s v="- ข้าวนาปี"/>
        <s v="- ข้าวนาปรัง"/>
        <s v="Data 2.1.2.1เนื้อที่เพาะปลูกข้าว เนื้อที่เก็บเกี่ยว และเนื้อที่เสียหาย"/>
        <s v="- เนื้อที่เพาะปลูกข้าว"/>
        <s v="- เนื้อที่เก็บเกี่ยว"/>
        <s v="- เนื้อที่เสียหาย"/>
        <s v="Data 2.1.3.1 จำนวนผลผลิตข้าว รายปีเพาะปลูก"/>
        <s v="Data 2.1.3.2 ผลผลิตข้าวเฉลี่ยต่อไร่ (ต่อเนื้อที่เก็บเกี่ยว)"/>
        <s v="Data 2.1.4.1 ราคาข้าวเปลือกจำแนกตามประเภทข้าวต่อกิโลกรัม"/>
        <s v="- ข้าวเปลือกเจ้าหอมมะลิ"/>
        <s v="- ข้าวเปลือกเจ้า 5%"/>
        <s v="Data 2.1.5.1 ต้นทุนในการเพาะปลูกข้าวเฉลี่ยต่อไร่"/>
        <s v="Data 2.1.6.1 เกษตรกรที่ได้รับความรู้เกี่ยวกับการผลิตข้าวตามมาตฐาน GAP"/>
        <s v="Data 2.1.6.2 พื้นที่ปลูกข้าวที่ได้รับการรับรองคุณภาพข้าวตาม มาตรฐาน GAP"/>
        <s v="Data 2.1.6.3 ผลผลิตข้าวเปลือกที่ผ่านเกณฑ์มาตรฐาน GAP (ตัน)"/>
        <s v="Data 2.1.7.1 ปริมาณการใช้ปุ๋ยเคมีในการเปลูกข้าวเฉลี่ยต่อไร่"/>
        <s v="Data 2.1.7.2 ปริมาณการใช้ปุ๋ยอินทรีย์ในการเพาะปลูกข้าวเฉลี่ยไร่_x000a_"/>
        <s v="Data 2.2.1.1 เกษตรกรผู้ปลูกข้าวที่เป็นสมาชิกเกษตรแปลงใหญ่"/>
        <s v="Data 2.2.1.2 พื้นที่ผู้ปลูกข้าวเกษตรแปลงใหญ่"/>
        <s v="Data 3.1.1.1 จำนวนสหกรณ์การเกษตร"/>
        <s v="Data 3.1.1.2 จำนวนกลุ่มวิสาหกิจชุมชนผู้ปลูกข้าว"/>
        <s v="Data 3.1.1.3 จำนวนเกษตรกรผู้ปลูกข้าวที่เป็นสมาชิกสหกรณ์การเกษตร "/>
        <s v="Data 3.1.1.4 จำนวนสมาชิกวิสาหกิจชุมชนผู้ปลูกข้าว"/>
        <s v="Data  3.2.1.1 จำนวนเกษตรกรผู้ปลูกข้าวที่กู้เงินจากสถาบันการเงิน/กองทุน"/>
        <s v="Data 4.1.1.1 จำนวนโรงสีชุมชน โรงสีสหกรณ์ และโรงสีเอกชน"/>
        <s v="Data 4.1.1.2  พื้นที่ลานตากข้าวเปลือกของชุมชนและสหกรณ์"/>
        <s v="Data 4.2.1.1 ผลิตภัณฑ์ที่แปรรูปจากข้าว/ผลิตภัณฑ์ที่เกี่ยวข้อง "/>
        <s v="Data 5.1.1.1 ครัวเรือนที่มียุ้งฉางเก็บรักษาข้าวเปลือก"/>
        <s v="Data 5.1.1.2 ค่าใช้จ่ายในการขนส่งข้าวจำแนกตามเส้นทาง วิธีการขนส่ง"/>
        <s v="Data 5.1.2.1 โกดัง หรือสถานที่เก็บรักษาข้าวเปลือกที่ได้มาตรฐาน"/>
        <s v="Data 6.1.1.1 ปริมาณข้าวที่มีการขายผ่านตลาดกลางของจังหวัด"/>
        <s v="Data 6.2.1.1 บรรจุภัณฑ์/ตราสัญลักษณ์ที่จังหวัดให้การรับรอง  "/>
        <s v="Data1.1.1.1 จำนวนนักท่องเที่ยวชาวไทย"/>
        <s v="Data1.1.1.2 จำนวนนักท่องเที่ยวชาวต่างประเทศ"/>
        <s v="Data1.1.1.3 ค่าใช้จ่ายต่อหัวของนักท่องเที่ยวไทย"/>
        <s v="Data1.1.1.4 ค่าใช้จ่ายต่อหัวของนักท่องเที่ยวต่างประเทศ"/>
        <s v="Data1.1.1.5 รายชื่อแหล่งท่องเที่ยวทุกประเภทในจังหวัด"/>
        <s v="Data1.1.1.6 จำนวนแหล่งท่องเที่ยวจังหวัด"/>
        <s v="Data1.2.1.1 จำนวนที่พัก/โรงแรม และห้องพักที่จดทะเบียนในจังหวัด"/>
        <s v="- จำนวนที่พัก/โรงแรม"/>
        <s v="- ห้องพัก"/>
        <s v="Data1.2.1.2 จำนวนธุรกิจที่พัก/โรงแรม/Home Stay/Guest House ที่ได้รับรองมาตรฐาน"/>
        <s v="Data2.1.1.1 จำนวนมัคคุเทศก์ท้องถิ่นที่ได้รับใบอนุญาตเป็นมัคคุเทศก์/ผู้นำเที่ยว"/>
        <s v="Data2.1.1.2 จำนวนมัคคุเทศก์ท้องถิ่นที่ได้รับการอบรม/พัฒนาให้มีความรอบรู้"/>
        <s v="Data2.2.1.1 รายชื่อกลุ่ม/ชมรม/สมาคม/ผู้ประกอบการด้านการท่องเที่ยว"/>
        <s v="Data3.1.1.1 จำนวนแผนงาน/โครงการของจังหวัดเพื่อพัฒนาโครงสร้างพื้นฐาน"/>
        <s v="Data3.1.1.2 จำนวนเงินงบประมาณที่ได้รับจัดสรรพัฒนาในการท่องเที่ยว"/>
        <s v="Data 3.2.1.1 จำนวนแหล่งท่องเที่ยวที่มีการบริการอินเตอร์เน็ตหรือสัญญาณ wifi"/>
        <s v="บริษัท ทีโอที จำกัด (มหาชน)"/>
        <s v="บริษัท กสท โทรคมนาคม จำกัด (มหาชน)"/>
        <s v="Data 4.1.1.1 ปฏิทินการท่องเที่ยวประจำปีของจังหวัด"/>
        <s v="Data 4.2.1.1 จำนวนแหล่งท่องเที่ยวที่มีสิ่งอำนวยความสะดวก ให้แก่คนพิการ "/>
        <s v="Data 4.2.1.2 จำนวนแหล่งท่องเที่ยวที่มีสิ่งอำนวยความสะดวก เช่น ห้องน้ำและน้ำดื่มสาธารณที่ได้มาตรฐาน"/>
        <s v="Data 4.2.1.3 ปริมาณขยะที่เกิดขึ้นในแหล่งท่องเที่ยวทั้งหมด"/>
        <s v="Data 5.1.1.1 จำนวนร้านอาหาร ที่ได้รับการรับรองมาตรฐานของกระทรวงสาธารณสุข"/>
        <s v="Data 5.2.1.1จำนวนสินค้าของฝากของที่ระลึกของจังหวัดได้รับการรับรองมาตรฐาน(เช่น OTOP 5 ดาว เป็นต้น)"/>
        <s v="Data 5.2.1.2 มูลค่าการจำหน่ายสินค้าของฝากและของที่ระลึก (OTOP) ของจังหวัด"/>
        <s v="Data 6.1.1.1 รายได้จากการท่องเที่ยวของจังหวัด"/>
        <s v="- ผู้เยี่ยมเยือนชาวไทย"/>
        <s v="- ผู้เยี่ยมเยือนชาวต่างประเทศ"/>
        <s v="Data 6.1.1.2 รายได้จากธุรกิจบริการที่เกี่ยวเนื่องกับบการท่องเที่ยวจำแนกตามประเภทธุรกิจและขนาด"/>
        <s v="- รายได้จากธุรกิจนำเที่ยว"/>
        <s v="- รายได้จากธุรกิจที่พักแรม"/>
        <s v="- รายได้จากธุรกิจอาหารและเครื่องดื่ม"/>
        <s v="- รายได้จากธุรกิจจำหน่ายสินค้าและของที่ระลึก"/>
        <s v="- รายได้จากธุรกิจคมนาคมขนส่ง"/>
        <s v="- รายได้จากธุรกิจนันทนาการและธุรกิจเพื่อความบันเทิง"/>
        <s v="Data1.1.2 จำนวนผู้ย้ายถิ่นไปทำงานนอกพื้นที่"/>
        <s v="Data 1.1.3 จำนวนแรงงานต่างด้าวที่ทำงานในจังหวัด"/>
        <s v="Data1.1.4 จำนวนแรงงานนอกระบบในจังหวัด"/>
        <s v="Data1.2.1 จำนวนแรงงานที่ได้รับการตรวจสุขภาพประจำปี"/>
        <s v="Data1.2.2 จำนวนแรงงานที่ประสบอันตรายหรือเจ็บป่วยเนื่องจากการทำงาน"/>
        <s v="Data1.2.3 จำนวนข้อร้องเรียนที่เกิดขึ้นเกี่ยวกับการทำงาน"/>
        <s v="Data 2.1.1 รายได้เฉลี่ยต่อเดือนของครัวเรือน (บาท/ครัวเรือน)"/>
        <s v="Data 2.1.2 รายได้ของคนต่อปี"/>
        <s v="Data 2.1.3 จำนวนคนที่เข้าร่วมกิจกรรมฝึกอาชีพเสริมสร้างรายได้จากหน่วยงานภาครัฐ/เอกชน"/>
        <s v="Data 2.2.1 จำนวนคนที่ได้รับการพัฒนาฝีมือแรงงาน "/>
        <s v="Data 2.2.2 จำนวนคนที่ได้รับการพัฒนาฝีมือแรงงานและได้งานทำ "/>
        <s v="Data 3.1.1 จำนวนการเกิดอุบัติเหตุทางจราจร"/>
        <s v="Data 3.1.2 จำนวนคดีอาชญากรรม"/>
        <s v="Data 3.1.3 จำนวนคดียาเสพติด "/>
        <s v="Data 3.1.4 จำนวนผู้เข้ารับการบำบัดฟื้นฟูการติดยาเสพติด"/>
        <s v="Data 3.2.1 จำนวนอาสาสมัครป้องกันปราบปรามอาชญากรรม"/>
        <s v="Data3.3.1 จำนวนครัวเรือนที่ประสบอุทกภัย"/>
        <s v="Data 3.3.2 จำนวนครัวเรือนที่ประสบวาตะภัย"/>
        <s v="Data 3.3.3 จำนวนครัวเรือนที่ประสบภัยแล้ง"/>
        <s v="Data 4.1.1 จำนวนกิจกรรมสร้างความสัมพันธ์ในครอบครัว"/>
        <s v="Data 4.1.2 จำนวนผู้ที่เข้าร่วมกิจกรรมสร้างความสัมพันธ์ในครอบครัว"/>
        <s v="Data 4.1.3 จำนวนกิจกรรมสร้างศีลธรรมจริยธรรมในครอบครัว/ชุมชน"/>
        <s v="Data 4.2.1 จำนวนผู้เข้าร่วมกิจกรรมสร้างศีลธรรมจริยธรรมในครอบครัว/ชุมชน"/>
        <s v="Data4.2.2 จำนวนแม่ที่มีอายุน้อยกว่า 20 ปี"/>
        <s v="Data 4.2.3 จำนวนผู้ถูกกระทำความรุนแรงในครอบครัว"/>
        <s v="Data 1.1.1 ค่าเฉลี่ยผลการตรวจวัดคุณภาพน้ำ* จำแนกตามแหล่งน้ำสำคัญ "/>
        <s v="- แม่น้ำมูล"/>
        <s v="- ลำตะคองตอนล่าง"/>
        <s v="- ลำตะคองตอนบน"/>
        <s v="- ลำเชียงไกร"/>
        <s v="- ลำปลายมาศ"/>
        <s v="Data 1.2.1 จำนวนประชาชนที่เข้าร่วมการจัดกิจกรรมด้านการจัดการน้ำเสีย"/>
        <s v="Data 1.3.1 จำนวนเรื่องการร้องเรียนเกี่ยวกับน้ำเสีย (เรื่อง)"/>
        <s v="Data 2.1.1 จำนวนแหล่งน้ำที่ได้รับการปรับปรุง/ฟื้นฟู (แห่ง)"/>
        <s v="Data 2.1.2 ปริมาณน้ำในอ่างเก็บน้ำขนาดใหญ่ (ล้าน ลบ.ม./ปี)"/>
        <s v="Data 2.1.3 ปริมาณน้ำในอ่างเก็บน้ำขนาดกลาง (ล้าน ลบ.ม./ปี)"/>
        <s v="Data 2.1.4 ปริมาณน้ำในอ่างเก็บน้ำขนาดเล็ก "/>
        <s v="Data 2.1.5 จำนวนบ่อบาดาลภาครัฐและเอกชนทั้งหมด"/>
        <s v="-จำนวนบ่อบาดาลภาครัฐ"/>
        <s v="-จำนวนบ่อบาดาลเอกชน"/>
        <s v="Data 2.2.1 จำนวนพื้นที่การเกษตรที่ได้รับประโยชน์จากระบบชลประทาน (ไร่)"/>
        <s v="Data 2.2.2 จำนวนหมู่บ้านที่ประสบปัญหาภัยแล้ง "/>
        <s v="Data 2.3.1.1 ปริมาณการใช้น้ำเพื่อการอุปโภคบริโภค (ล้าน ลบ.ม./ปี)"/>
        <s v="Data 2.3.1.2 ปริมาณการใช้น้ำเพื่อการเกษตร (ล้าน ลบ.ม./ปี)"/>
        <s v="Data 2.3.1.3 ปริมาณการใช้น้ำเพื่อภาคธุรกิจและอุตสาหกรรม (ล้าน ลบ.ม./ปี)"/>
        <s v="Data2.3.1.4 ปริมาณการใช้น้ำเพื่อระบบนิเวศน์และการควบคุมน้ำเสีย (ล้าน ลบ.ม./ปี)"/>
        <s v="Data 2.3.2.1 ปริมาณการใช้น้ำประปา (ล้าน ลบ.ม./ปี)"/>
        <s v="Data 2.3.2.2 จำนวนผู้ใช้น้ำประปา"/>
        <s v="Data3.1.1 จำนวนพื้นที่แหล่งกักเก็บน้ำต้นทุนและแหล่งชะลอน้ำ "/>
        <s v="Data3.1.2 จำนวนครัวเรือนที่ได้รับผลกระทบจากอุทกภัย เป็นรายอำเภอ"/>
        <s v="Data3.2.3 ปริมาณน้ำฝนรวมต่อปี (มม.)"/>
        <s v="Data3.2.4 จำนวนบ่อบาดาลภาครัฐและเอกชนทั้งหมด"/>
        <s v="Data 3.2.1 จำนวนหมู่บ้านที่อยู่ในพื้นที่เสี่ยงจากอุทกภัย เป็นรายอำเภอ"/>
        <s v="Data3.4.1 จำนวนหน่วยงานส่วนท้องถิ่นที่มีนโยบายการมีส่วนร่วมของชุมชนด้านการจัดการน้ำ"/>
        <s v="Data1.1.1 จำนวนคนว่างงาน "/>
      </sharedItems>
    </cacheField>
    <cacheField name="หน่วย" numFmtId="0">
      <sharedItems containsBlank="1" count="30">
        <s v="ชนิดพันธุ์"/>
        <s v="ไร่"/>
        <s v="แห่ง"/>
        <s v="ครัวเรือน"/>
        <s v="ตัน"/>
        <s v="กิโลกรัม"/>
        <s v="บาท/กก."/>
        <s v="บาท"/>
        <s v="ราย"/>
        <s v="กลุ่ม"/>
        <s v="ตารางเมตร"/>
        <s v="ชนิด"/>
        <m/>
        <s v="แบบ"/>
        <s v="คน"/>
        <s v="ห้อง"/>
        <s v="กลุ่ม/ชมรม/สมาคม"/>
        <s v="โครงการ"/>
        <s v="กิจกรรม"/>
        <s v="รายการ"/>
        <s v="ล้านบาท"/>
        <s v="บาท/คน/ปี"/>
        <s v="คดี"/>
        <s v="ร้อยละ"/>
        <s v="เรื่อง"/>
        <s v="ล้าน ลบ.ม."/>
        <s v="ลูกบาศก์เมตร"/>
        <s v="บ่อ"/>
        <s v="หมู่บ้าน"/>
        <s v="มิลลิเมตร"/>
      </sharedItems>
    </cacheField>
    <cacheField name="2557" numFmtId="0">
      <sharedItems containsBlank="1" containsMixedTypes="1" containsNumber="1" minValue="0" maxValue="2566367700"/>
    </cacheField>
    <cacheField name="2558" numFmtId="0">
      <sharedItems containsBlank="1" containsMixedTypes="1" containsNumber="1" minValue="0" maxValue="2833485407"/>
    </cacheField>
    <cacheField name="2559" numFmtId="0">
      <sharedItems containsBlank="1" containsMixedTypes="1" containsNumber="1" minValue="0" maxValue="3203834068"/>
    </cacheField>
    <cacheField name="2560" numFmtId="0">
      <sharedItems containsBlank="1" containsMixedTypes="1" containsNumber="1" minValue="0" maxValue="3809676293"/>
    </cacheField>
    <cacheField name="2561" numFmtId="0">
      <sharedItems containsBlank="1" containsMixedTypes="1" containsNumber="1" minValue="0" maxValue="4634441222"/>
    </cacheField>
    <cacheField name="2562" numFmtId="0">
      <sharedItems containsBlank="1" containsMixedTypes="1" containsNumber="1" minValue="0" maxValue="6098617533"/>
    </cacheField>
    <cacheField name="2563" numFmtId="0">
      <sharedItems containsNonDate="0" containsString="0" containsBlank="1"/>
    </cacheField>
    <cacheField name="ความถี่ของข้อมูล" numFmtId="0">
      <sharedItems containsBlank="1"/>
    </cacheField>
    <cacheField name="หน่วยงานเจ้าของข้อมูล" numFmtId="0">
      <sharedItems containsBlank="1" count="37">
        <s v="ศูนย์เมล็ดพันธุ์ข้าวนครราชสีมา"/>
        <s v="โครงการชลประทานนครราชสีมา"/>
        <m/>
        <s v="สนง.เศรษฐกิจการเกษตร เขต 5"/>
        <s v="สำนักงานส่งเสริมการปกครองท้องถิ่นจังหวัดนครราชสีมา"/>
        <s v="สนง.พาณิชย์จังหวัดนครราชสีมา"/>
        <s v="สนง.เกษตรจังหวัดนครราชสีมา"/>
        <s v="สนง.สหกรณ์จังหวัดนครราชสีมา"/>
        <s v="ธนาคารเพื่อการเกษตรและสหกรณ์การเกษตร "/>
        <s v="สนง.อุตสาหกรรมจังหวัดนครราชสีมา"/>
        <s v="สนง.พัฒนาชุมชนจังหวัดนครราชสีมา"/>
        <s v="ไม่มีหน่วยงานรับผิดชอบ"/>
        <s v="สนง.การท่องเที่ยวและกีฬาจังหวัดนครราชสีมา"/>
        <s v="ที่ทำการปกครองจังหวัดนครราชสีมา"/>
        <s v="ททท."/>
        <s v="สำนักงานจังหวัดนครราชสีมา"/>
        <s v="บ.TOT CAT"/>
        <s v="ตั้งแต่ปี 60 TOT ยกเลิกโครงการ ICT Free wifi"/>
        <s v="สนง.สาธารณสุขจังหวัดนครราชสีมา"/>
        <s v="สำนักงานสถิติจังหวัดนครราชสีมา"/>
        <s v="สำนักงานจัดหางานจังหวัดนครราชสีมา"/>
        <s v="สำนักงานประกันสังคมจังหวัดนครราชสีมา"/>
        <s v="สนง.สวัสดิการและคุ้มครองแรงงานจังหวัดนครราชสีมา"/>
        <s v="สถาบันพัฒนาฝีมือแรงงานภาค 5 นครราชสีมา"/>
        <s v="ตำรวจภูธรจังหวัดนครราชสีมา"/>
        <s v="สำนักงานสาธารณสุขจังหวัดนครราชสีมา"/>
        <s v="สนง.ป้องกันและบรรเทาสาธารณภัยจังหวัดนครราชสีมา"/>
        <s v="สนง.พัฒนาสังคมและความมั่นคงของมนุษย์จังหวัดนครราชสีมา"/>
        <s v=" สำนักงานวัฒนธรรมจังหวัดนครราชสีมา"/>
        <s v="สำนักงานสิ่งแวดล้อมภาคที่ 11 นครราชสีมา"/>
        <s v="ศูนย์ดำรงธรรมจังหวัดนครราชสีมา"/>
        <s v="สำนักทรัพยากรน้ำบาดาล เขต 5"/>
        <s v="สำนักงานการประปาส่วนภูมิภาค เขต 2 จังหวัดสระบุรี"/>
        <s v="สถานีอุตุนิยมวิทยานครราชสีมา"/>
        <s v="สำนักทรัพยากรน้ำบาดาล เขต 5 นครราชสีมา"/>
        <s v="สนง.โยธาธิการและผังเมืองจังหวัดนครราชสีมา"/>
        <s v="สนง.ทรัพยากรธรรมชาติและสิ่งแวดล้อมจังหวัดนครราชสีมา"/>
      </sharedItems>
    </cacheField>
    <cacheField name="หมายเหตุ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3.647951388892" createdVersion="6" refreshedVersion="6" minRefreshableVersion="3" recordCount="144" xr:uid="{8789651C-15F8-4117-AB7E-2B2608CD01F9}">
  <cacheSource type="worksheet">
    <worksheetSource ref="A5:P149" sheet="ข้อมูล PC_CI"/>
  </cacheSource>
  <cacheFields count="16">
    <cacheField name="ยุทธศาสตร์" numFmtId="0">
      <sharedItems count="3">
        <s v="ยุทธศาสตร์ที่ 1 : การพัฒนาและเพิ่มศักยภาพการแข่งขันเศรษฐกิจ"/>
        <s v="ยุทธศาสตร์ที่ 2 : ยกระดับสังคมให้เป็นเมืองน่าอยู่ตามแนวทางเศรษฐกิจพอเพียง"/>
    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  </sharedItems>
    </cacheField>
    <cacheField name="ผลิตภัณฑ์ที่มีศักยภาพ (Product Champion: PC)/ ประเด็นปัญหาสำคัญ (Critical Issue:CI)" numFmtId="0">
      <sharedItems count="4">
        <s v="ข้าว"/>
        <s v="การท่องเที่ยว"/>
        <s v="การยกระดับคุณภาพชีวิตประชาชน "/>
        <s v="การบริหารจัดการน้ำ"/>
      </sharedItems>
    </cacheField>
    <cacheField name="ห่วงโซ่คุณค่า (VC)" numFmtId="0">
      <sharedItems count="19">
        <s v=" VC1 : การพัฒนาปัจจัยพื้นฐานและการพัฒนาเกษตรกร"/>
        <s v="  VC2 : การเพิ่มผลผลิต พัฒนาคุณภาพ และลดต้นทุน"/>
        <s v="  VC3 : การพัฒนาเกษตรกรและสถาบันเกษตรกร"/>
        <s v="  VC4 : การแปรรูป การเพิ่มและสร้างคุณค่า"/>
        <s v=" VC5 : การขนส่งสินค้าและ จัดการบริหารสินค้า (Logistics)"/>
        <s v="VC6 : การพัฒนาระบบการตลาด"/>
        <s v="VC1 พัฒนาระบบบริหารจัดการการท่องเที่ยว"/>
        <s v="VC2 พัฒนาศักยภาพมัคคุเทศก์และบุคลากร"/>
        <s v="VC3 พัฒนาปัจจัยพื้นฐานด้านท่องเที่ยว/ทรัพยากร"/>
        <s v="VC4 พัฒนาแหล่งและกิจกรรมท่องเที่ยว"/>
        <s v="VC5 พัฒนาธุรกิจบริการการท่องเที่ยว"/>
        <s v="VC6 พัฒนาการตลาด"/>
        <s v="  VC 1 : การจัดการแรงงานในพื้นที่"/>
        <s v="  VC 2 : ส่งเสริมพัฒนาอาชีพ/รายได้"/>
        <s v="VC 3 : สร้างความปลอดภัยในชีวิตและทรัพย์สิน"/>
        <s v="VC 4 : ส่งเสริมความอบอุ่นในครอบครัว"/>
        <s v="  VC 1 : การป้องกัน และแก้ไขปัญหาน้ำเสีย"/>
        <s v="  VC 2 : การพัฒนาและฟื้นฟูแหล่งน้ำ"/>
        <s v="  VC 3 : การจัดระบบบริหารจัดการน้ำแบบมีส่วนร่วมอย่างบูรณาการ"/>
      </sharedItems>
    </cacheField>
    <cacheField name="ปัจจัยแห่งความสำเร็จ (CSF) " numFmtId="0">
      <sharedItems containsBlank="1" count="36">
    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    <s v="CSF 2.2 เกษตรกรมีแผนการผลิต และแผนการเก็บเกี่ยวที่เหมาะสม(Crop Zoning and planning) _x000a_"/>
        <s v="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    <s v="CSF 3.2 มีเครือข่ายสถาบันการเงิน/กองทุนเพื่อช่วยเหลือด้านการเงินให้เกษตรกรที่ปลูกข้าวปลอดภัย_x000a_"/>
    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ปลอดภัย "/>
        <s v="CSF 4.2 การแปรรูปสินค้าให้มีมูลค่าเพิ่มขึ้น( Value Creation)"/>
        <s v="CSF 5.1 ส่งเสริมศูนย์รวบรวมและกระจายสินค้าข้าวปลอดภัย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    <s v="CSF6.1 มีระบบตลาดกลางสินค้าข้าว"/>
        <s v="CSF6.2 มีรูปแบบและตราสัญลักษณ์บรรจุภัณฑ์ข้าวและผลิตภัณฑ์จากข้าวที่ดึงดูด น่าสนใจ ใช้ง่ายและเป็นเอกลักษณ์ของจังหวัด"/>
        <s v="CSF1.1 การรวบรวมและจัดทำข้อมูลสารสนเทศเพื่อการท่องเที่ยว"/>
        <m/>
        <s v="CSF1.2 การกำหนดขีดความสามารถในการรองรับนักท่องเที่ยว(Carrying Capacity)"/>
        <s v="CSF2.1 พัฒนามาตรฐานแรงงานวิชาชีพและบุคลากรที่เกี่ยวข้องกับการท่องเที่ยว"/>
        <s v="CSF2.2 ส่งเสริมการรวมกลุ่มของชุมชนผู้ประกอบการด้านท่องเที่ยวและธุรกิจที่เกียวข้อง"/>
        <s v="CSF3.1 พัฒนาโครงสร้างพื้นฐานโดยเฉพาะเส้นทางถนนภายในและระหว่างจังหวัดป้ายบอกทาง"/>
        <s v="CSF3.2 การพัฒนาและขยายพื้นที่ให้บริการอินเทอร์เน็ตสาธารณะในแหล่งท่องเที่ยว"/>
        <s v="CSF4.1 การนำเสนอกิจกรรมท่องเที่ยวที่เป็นอัตลักษณ์ของจังหวัด"/>
        <s v="CSF4.2 ระดับคุณภาพสิ่งอำนวยความสะดวก เช่น ห้องน้ำและดื่มสาธารณะ"/>
        <s v="CSF5.1 ส่งเสริมและพัฒนาให้ธุรกิจบริการที่เกี่ยวข้องเนื่องกับการท่องเที่ยวได้รับรองมาตรฐาน(เช่น ร้านอาหารพื้นเมือง ร้านค้า OTOP เป็นต้น)"/>
        <s v="CSF5.2 พัฒนามาตรฐานสินค้าของฝากและของที่ระลึกที่เป็นอัตลักษณ์ของจังหวัด"/>
        <s v="CSF6.1 การทำการตลาดกลุ่มนักท่องเที่ยวคุณภาพ"/>
        <s v="CSF1.1 การจัดการแรงงานทั้งระบบ"/>
        <s v="CSF1.2 สุขภาวะของแรงงาน"/>
        <s v="CSF2.1 ส่งเสริมให้ความรู้/ทักษะอาชีพเสริมเพื่อสร้าง รายได้"/>
        <s v="CSF3.1 การสร้างความมั่นคง ปลอดภัยในชีวิตให้กับประชาชน"/>
        <s v="CSF4.1 ส่งเสริมกิจกรรมสร้างความสัมพันธ์/ศีลธรรม/ จริยธรรม/ความสามัคคีในครอบครัวและชุมชน"/>
        <s v="CSF 1.1 การจัดการคุณภาพน้ำให้มีมาตรฐาน_x000a_"/>
        <s v="CSF1.2 การสร้างความรู้ความเข้าใจในการจัดการน้ำเสียของทุกภาคส่วน"/>
        <s v="CSF1.3 การบังคับใช้กฎหมายที่เข้มแข็ง"/>
        <s v="CSF 2.1 การพัฒนา และฟื้นฟูแหล่งน้ำให้มีประสิทธิภาพ"/>
        <s v="CSF 2.2 การเพิ่มประสิทธิภาพระบบกระจายน้ำให้กับพื้นที่"/>
        <s v="CSF 2.3 การสร้างหลักประกันให้มีน้ำอย่างเพียงพอ"/>
        <s v="CSF 3.1 การบริหารจัดการอุทกภัย"/>
        <s v="CSF 3.2 ระบบการเตือนภัยที่มีประสิทธิภาพ"/>
        <s v="CSF 3.3 สร้างความเข้มแข็งในการมีส่วนร่วมของทุกภาคส่วน"/>
      </sharedItems>
    </cacheField>
    <cacheField name="ตัวชี้วัด KPI" numFmtId="0">
      <sharedItems count="49">
        <s v="KPI 1.1.1 ชนิดพันธ์ข้าวที่มีความเหมาะสมในการเพาะปลูก"/>
        <s v="KPI1.1.2 จำนวนพื้นที่บริหารจัดการน้ำในเขตชลประทานและแหล่งน้ำสาธารณะ"/>
        <s v="KPI 2.1.1 จำนวนเกษตรกรที่ปลูกข้าว"/>
        <s v="KPI 2.1.2 จำนวนเนื้อที่เพาะปลูกข้าว เนื้อที่เก็บเกี่ยวและเนื้อที่เสียหาย"/>
        <s v="KPI 2.1.3 จำนวนผลผลิตข้าว"/>
        <s v="KPI 2.1.4 มูลค่าราคาข้าวของจังหวัดที่เพิ่มขึ้น"/>
        <s v="KPI 2.1.5 ต้นทุนการผลิตข้าวของจังหวัดที่ลดลง"/>
        <s v="KPI 2.1.6 จำนวนพื้นที่ปลูกข้าวที่เข้าร่วมโครงการปลูกข้าวหอมมะลิปลอดภัยของจังหวัดได้รับการรับรองคุณภาพข้าวตามมาตรฐาน"/>
        <s v="KPI 2.1.7 ปริมาณการใช้ปุ๋ยเคมีที่ลดลง"/>
        <s v="KPI 2.2.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    <s v="KPI 3.1.1 จำนวนสหกรณ์การเกษตร กลุ่มเกษตรกร กลุ่มวิสาหกิจชุมชนผู้ปลูกข้าวปลอดภัยปลอดภัยของจังหวัดที่เพิ่มขึ้น "/>
        <s v="KPI 3.2.1 ร้อยละของเกษตรกรผู้ปลูกข้าวปลอดภัยที่ได้รับการสนับสนุนด้านต้นทุนการผลิตและการเงิน เมื่อเทียบกับเกษตรกรผู้ปลูกข้าวทั้งหมด "/>
        <s v="KPI 4.1.1 จำนวนโรงสีชุมชน โรงสีสหกรณ์ ที่ได้รับการส่งเสริมและพัฒนาให้มีความพร้อมเข้าสู่มาตรฐาน GMP"/>
        <s v="KPI 4.2.1 การแปรรูปสินค้าให้มีมูลค่าเพิ่มขึ้น (Value Creation) ให้กับข้าวและผลิตภัณฑ์ข้าว"/>
        <s v="KPI 5.1.1 จำนวนยุ้งฉาง หรือโกดัง หรือ สถานที่เก็บรวบรวมสินค้า (Warehouse) ที่ได้มาตรฐานข้าวปลอดภัย "/>
        <s v="KPI 5.1.2 จำนวนศูนย์รวบรวมและกระจายข้าวปลอดภัยในระดับจังหวัด "/>
        <s v="KPI 6.1.1 ปริมาณข้าวที่มีการซื้อขายผ่านตลาดกลางสินค้าข้าวเพิ่มขึ้น"/>
        <s v="KPI 6.2.1 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    <s v="KPI 1.1.1 มีการรวบรวมข้อมูลสารสนเทศด้านการท่องเที่ยวที่สมบูรณ์ครบถ้วนและทันสมัย"/>
        <s v="KPI 1.2.1 จำนวนที่พัก/โรงแรมที่มีคุณภาพได้ตามมาตรฐานในพื้นที่จังหวัด"/>
        <s v="KPI2.1.1 จำนวนมัคคุเทศก์ท้องถิ่นที่ได้รับใบอนุญาตเป็นมัคคุเทศก์/ผู้นำเที่ยว"/>
        <s v="KPI 2.1.2 จำนวนมัคคุเทศก์ที่ได้รับการอบรม/พัฒนาให้มีความรอบรู้"/>
        <s v="KPI 2.2.1 จำนวนกลุ่ม/ชมรมผู้ประกอบการด้านการท่องเที่ยว"/>
        <s v="KPI 3.1.1 จำนวนแผนงาน/โครงการของส่วนราชการที่เสนอในแผนพัฒนาจังหวัดเพื่อพัฒนาโครงสร้างพื้นฐานของจังหวัด"/>
        <s v="KPI 3.2.1 อัตราการเข้าถึงอินเตอร์เน็ตและการเข้าถึงเครือข่ายโทรศัพท์เพิ่มขึ้น"/>
        <s v="KPI 4.1.1 จำนวนกิจกรรมท่องเที่ยวที่เป็นอัตลักษณ์ของจังหวัด"/>
        <s v="KPI 4.2..1 จำนวนแหล่งท่องเที่ยวที่มีสิ่งอำนวยความสะดวก เช่น ห้องน้ำและน้ำดื่มสาธารณะที่ได้มาตรฐานเพิ่มขึ้น"/>
        <s v="KPI 5.1.1 จำนวนธุรกิจบริการที่เกี่ยวข้องเนื่องกับการท่องเที่ยวได้รับรองมาตรฐานเพิ่มขึ้น"/>
        <s v="KPI 5.2.1 จำนวนสินค้าของฝากของที่ระลึกที่เป็นอัตลักษณ์ของจังหวัดได้รับการรับรองมาตรฐาน เพิ่มขึ้น(เช่น OTOP 5 ดาว เป็นต้น)"/>
        <s v="KPI 6.1.1 จำนวนรายได้จากการท่องเที่ยวของจังหวัดที่เพิ่มขึ้น"/>
        <s v="KPI 1.1. อัตราการมีงานทำของประชากรในจังหวัด"/>
        <s v="KPI 1.2 อัตราการประสบอุบัติเหตุหรือเจ็บป่วยจากการทำงานของแรงงาน"/>
        <s v="KPI 2.1. ประชาชนมีรายได้เพิ่มขึ้น"/>
        <s v="KPI2.2 จำนวนแรงงานที่ได้รับการพัฒนาฝีมือแรงงาน "/>
        <s v="KPI 3.1 อัตราการเกิดคดีด้านต่าง ๆ ลดลง"/>
        <s v="KPI 3.2 อัตราการเพิ่มขึ้นของอาสาสมัครในด้านต่าง ๆ "/>
        <s v="KPI 3.3 อัตราการเกิดภัยพิบัติในพื้นที่"/>
        <s v="KPI 4.1. กิจกรรมสร้างความสัมพันธ์ในครอบครัว"/>
        <s v="KPI 4.2 กิจกรรมสร้างศีลธรรมจริยธรรมในครอบครัว"/>
        <s v="KPI 1.1 แหล่งน้ำสำคัญมีคุณภาพน้ำตามมาตรฐาน"/>
        <s v="KPI 1.2 การจัดกิจกรรมให้ความรู้ด้านการจัดการน้ำเสียชุมชน เกษตรกรรม และอุตสาหกรรม"/>
        <s v="KPI 1.3 ความเดือดร้อนหรือผลกระทบต่อประชาชนเกี่ยวกับน้ำเสีย"/>
        <s v="KPI 2.1 แหล่งน้ำที่ได้รับการปรับปรุง/ฟื้นฟู"/>
        <s v="KPI 2.2 พื้นที่ที่ได้รับผลประโยชน์จากระบบชลประทานเพิ่มขึ้น"/>
        <s v="KPI  2.3.1 การจัดการน้ำเพื่อการอุปโภคบริโภค/เกษตร /อุตสาหกรรมมีประสิทธิภาพ"/>
        <s v="KPI 2.3.2 อัตราการเข้าถึงในการใช้น้ำประปาของประชาชน"/>
        <s v="KPI 3.1 ประสิทธิภาพในการจัดการปัญหาอุทกภัย"/>
        <s v="KPI 3.2 อัตราการเกิดผลกระทบ"/>
        <s v="KPI 3.4 หน่วยงานส่วนท้องถิ่นมีนโยบายการมีส่วนร่วมของชุมชนด้านการจัดการน้ำ"/>
      </sharedItems>
    </cacheField>
    <cacheField name="รายการสถิติทางการ" numFmtId="0">
      <sharedItems containsBlank="1"/>
    </cacheField>
    <cacheField name="หน่วยวัด" numFmtId="0">
      <sharedItems containsBlank="1"/>
    </cacheField>
    <cacheField name="2557" numFmtId="0">
      <sharedItems containsBlank="1" containsMixedTypes="1" containsNumber="1" minValue="0" maxValue="2566367700"/>
    </cacheField>
    <cacheField name="2558" numFmtId="0">
      <sharedItems containsBlank="1" containsMixedTypes="1" containsNumber="1" minValue="0" maxValue="2833485407"/>
    </cacheField>
    <cacheField name="2559" numFmtId="0">
      <sharedItems containsBlank="1" containsMixedTypes="1" containsNumber="1" minValue="0" maxValue="3203834068"/>
    </cacheField>
    <cacheField name="2560" numFmtId="0">
      <sharedItems containsBlank="1" containsMixedTypes="1" containsNumber="1" minValue="0" maxValue="3809676293"/>
    </cacheField>
    <cacheField name="2561" numFmtId="0">
      <sharedItems containsBlank="1" containsMixedTypes="1" containsNumber="1" minValue="0" maxValue="4634441222"/>
    </cacheField>
    <cacheField name="2562" numFmtId="0">
      <sharedItems containsBlank="1" containsMixedTypes="1" containsNumber="1" minValue="0" maxValue="6098617533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ntainsBlank="1"/>
    </cacheField>
    <cacheField name="หมายเหตุ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4"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 1.1.1 ชนิดพันธ์ข้าวที่มีความเหมาะสมในการเพาะปลูก"/>
    <x v="0"/>
    <x v="0"/>
    <s v="ขาวดอกมะลิ 105"/>
    <s v="ขาวดอกมะลิ 105"/>
    <s v="ขาวดอกมะลิ 105"/>
    <s v="ขาวดอกมะลิ 105"/>
    <s v="ขาวดอกมะลิ 105"/>
    <s v="ขาวดอกมะลิ 105"/>
    <m/>
    <s v="รายปี"/>
    <x v="0"/>
    <s v="เสนอให้ขอข้อมูลจาก สนง.เกษตรจังหวัด เพิ่มเติม"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1"/>
    <x v="1"/>
    <n v="673859"/>
    <n v="673859"/>
    <n v="673859"/>
    <n v="684361"/>
    <n v="684361"/>
    <n v="772858"/>
    <m/>
    <s v="ฤดูกาล"/>
    <x v="1"/>
    <m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2"/>
    <x v="1"/>
    <n v="83115"/>
    <n v="83115"/>
    <n v="83115"/>
    <n v="83115"/>
    <n v="83115"/>
    <n v="83115"/>
    <m/>
    <s v="ฤดูกาล"/>
    <x v="2"/>
    <m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3"/>
    <x v="1"/>
    <n v="154133"/>
    <n v="154133"/>
    <n v="154133"/>
    <n v="164635"/>
    <n v="164635"/>
    <n v="254133"/>
    <m/>
    <s v="ฤดูกาล"/>
    <x v="2"/>
    <m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4"/>
    <x v="1"/>
    <n v="20382"/>
    <n v="20382"/>
    <n v="20382"/>
    <n v="20382"/>
    <n v="20382"/>
    <n v="16381"/>
    <m/>
    <s v="ฤดูกาล"/>
    <x v="2"/>
    <m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5"/>
    <x v="1"/>
    <n v="45798"/>
    <n v="45798"/>
    <n v="45798"/>
    <n v="45798"/>
    <n v="45798"/>
    <n v="45798"/>
    <m/>
    <s v="ฤดูกาล"/>
    <x v="2"/>
    <m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6"/>
    <x v="1"/>
    <n v="98467"/>
    <n v="98467"/>
    <n v="98467"/>
    <n v="98467"/>
    <n v="98467"/>
    <n v="98467"/>
    <m/>
    <s v="ฤดูกาล"/>
    <x v="2"/>
    <m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7"/>
    <x v="1"/>
    <n v="154195"/>
    <n v="154195"/>
    <n v="154195"/>
    <n v="154195"/>
    <n v="154195"/>
    <n v="154195"/>
    <m/>
    <s v="ฤดูกาล"/>
    <x v="2"/>
    <m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8"/>
    <x v="1"/>
    <n v="95213"/>
    <n v="95213"/>
    <n v="95213"/>
    <n v="95213"/>
    <n v="95213"/>
    <n v="98213"/>
    <m/>
    <s v="ฤดูกาล"/>
    <x v="2"/>
    <m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9"/>
    <x v="1"/>
    <n v="22556"/>
    <n v="22556"/>
    <n v="22556"/>
    <n v="22556"/>
    <n v="22556"/>
    <n v="22556"/>
    <m/>
    <s v="ฤดูกาล"/>
    <x v="2"/>
    <m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10"/>
    <x v="1"/>
    <n v="581684"/>
    <n v="576440"/>
    <n v="582145"/>
    <n v="582145"/>
    <n v="695303"/>
    <n v="590300"/>
    <m/>
    <s v="รายปี"/>
    <x v="1"/>
    <m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11"/>
    <x v="1"/>
    <n v="876730"/>
    <n v="641488"/>
    <n v="630532"/>
    <n v="586011"/>
    <n v="769106"/>
    <m/>
    <m/>
    <s v="รายปี"/>
    <x v="3"/>
    <m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12"/>
    <x v="1"/>
    <n v="2928945"/>
    <n v="2528516"/>
    <n v="2809513"/>
    <n v="2577950"/>
    <n v="2629354"/>
    <n v="2909654"/>
    <m/>
    <s v="รายปี"/>
    <x v="1"/>
    <m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11"/>
    <x v="1"/>
    <n v="2928945"/>
    <n v="2894554"/>
    <n v="2902895"/>
    <n v="2917668"/>
    <n v="2869706"/>
    <m/>
    <m/>
    <s v="รายปี"/>
    <x v="3"/>
    <m/>
  </r>
  <r>
    <s v="ยุทธศาสตร์ที่ 1 : การพัฒนาและเพิ่มศักยภาพการแข่งขันเศรษฐกิจ"/>
    <x v="0"/>
    <s v=" VC1 : 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1.1.2 จำนวนพื้นที่บริหารจัดการน้ำในเขตชลประทานและแหล่งน้ำสาธารณะ"/>
    <x v="13"/>
    <x v="2"/>
    <s v="NA"/>
    <s v="NA"/>
    <s v="NA"/>
    <s v="NA"/>
    <s v="NA"/>
    <s v="NA"/>
    <m/>
    <s v="รายปี"/>
    <x v="4"/>
    <s v="ไม่มีข้อมูล"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1 จำนวนเกษตรกรที่ปลูกข้าว"/>
    <x v="14"/>
    <x v="3"/>
    <n v="225995"/>
    <n v="206747"/>
    <n v="206707"/>
    <n v="217069"/>
    <n v="251401"/>
    <m/>
    <m/>
    <s v="รายปี"/>
    <x v="3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1 จำนวนเกษตรกรที่ปลูกข้าว"/>
    <x v="15"/>
    <x v="3"/>
    <n v="201263"/>
    <n v="201068"/>
    <n v="202363"/>
    <n v="214759"/>
    <n v="237094"/>
    <m/>
    <m/>
    <s v="รายปี"/>
    <x v="2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1 จำนวนเกษตรกรที่ปลูกข้าว"/>
    <x v="16"/>
    <x v="3"/>
    <n v="24732"/>
    <n v="5679"/>
    <n v="4344"/>
    <n v="2310"/>
    <n v="14307"/>
    <m/>
    <m/>
    <s v="รายปี"/>
    <x v="2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2 จำนวนเนื้อที่เพาะปลูกข้าว เนื้อที่เก็บเกี่ยวและเนื้อที่เสียหาย"/>
    <x v="17"/>
    <x v="1"/>
    <m/>
    <m/>
    <m/>
    <m/>
    <m/>
    <m/>
    <m/>
    <s v="รายปี"/>
    <x v="3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2 จำนวนเนื้อที่เพาะปลูกข้าว เนื้อที่เก็บเกี่ยวและเนื้อที่เสียหาย"/>
    <x v="18"/>
    <x v="1"/>
    <n v="3805675"/>
    <n v="3536042"/>
    <n v="3533427"/>
    <n v="3503679"/>
    <n v="3638812"/>
    <n v="3675132"/>
    <m/>
    <s v="รายปี"/>
    <x v="2"/>
    <s v="ข้อมูลพยากรณ์การผลิต ปี 62"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2 จำนวนเนื้อที่เพาะปลูกข้าว เนื้อที่เก็บเกี่ยวและเนื้อที่เสียหาย"/>
    <x v="19"/>
    <x v="1"/>
    <n v="3263690"/>
    <n v="3073040"/>
    <n v="3312192"/>
    <n v="3317108"/>
    <n v="3022339"/>
    <n v="2673784"/>
    <m/>
    <s v="รายปี"/>
    <x v="2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2 จำนวนเนื้อที่เพาะปลูกข้าว เนื้อที่เก็บเกี่ยวและเนื้อที่เสียหาย"/>
    <x v="20"/>
    <x v="1"/>
    <n v="541985"/>
    <n v="463002"/>
    <n v="221235"/>
    <n v="186571"/>
    <n v="616473"/>
    <n v="1001348"/>
    <m/>
    <s v="รายปี"/>
    <x v="2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3 จำนวนผลผลิตข้าว"/>
    <x v="21"/>
    <x v="4"/>
    <n v="1234967"/>
    <n v="1122035"/>
    <n v="1191157"/>
    <n v="1205970"/>
    <n v="1124221"/>
    <n v="962436"/>
    <m/>
    <s v="รายปี"/>
    <x v="3"/>
    <s v="ข้อมูลพยากรณ์การผลิต ปี 62"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3 จำนวนผลผลิตข้าว"/>
    <x v="15"/>
    <x v="4"/>
    <n v="1064465"/>
    <n v="1086735"/>
    <n v="1161219"/>
    <n v="1191036"/>
    <n v="1008611"/>
    <n v="881062"/>
    <m/>
    <s v="รายปี"/>
    <x v="2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3 จำนวนผลผลิตข้าว"/>
    <x v="16"/>
    <x v="4"/>
    <n v="170502"/>
    <n v="35300"/>
    <n v="29938"/>
    <n v="14934"/>
    <n v="115610"/>
    <n v="81374"/>
    <m/>
    <s v="รายปี"/>
    <x v="2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3 จำนวนผลผลิตข้าว"/>
    <x v="22"/>
    <x v="5"/>
    <n v="378.4"/>
    <n v="365.21"/>
    <n v="359.63"/>
    <n v="363.56"/>
    <n v="371.97051687451341"/>
    <n v="359.56"/>
    <m/>
    <s v="รายปี"/>
    <x v="3"/>
    <s v="ข้อมูลพยากรณ์การผลิต ปี 62"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3 จำนวนผลผลิตข้าว"/>
    <x v="15"/>
    <x v="5"/>
    <n v="358"/>
    <n v="361"/>
    <n v="356"/>
    <n v="362"/>
    <n v="354"/>
    <n v="346"/>
    <m/>
    <s v="รายปี"/>
    <x v="2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3 จำนวนผลผลิตข้าว"/>
    <x v="16"/>
    <x v="5"/>
    <n v="590"/>
    <n v="554"/>
    <n v="625"/>
    <n v="620"/>
    <n v="654"/>
    <n v="624"/>
    <m/>
    <s v="รายปี"/>
    <x v="2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4 มูลค่าราคาข้าวของจังหวัดที่เพิ่มขึ้น"/>
    <x v="23"/>
    <x v="6"/>
    <m/>
    <m/>
    <m/>
    <m/>
    <m/>
    <m/>
    <m/>
    <s v="รายปี"/>
    <x v="5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4 มูลค่าราคาข้าวของจังหวัดที่เพิ่มขึ้น"/>
    <x v="24"/>
    <x v="6"/>
    <s v="13.20-13.40"/>
    <s v="11.75-13.85"/>
    <s v="10.00-11.75"/>
    <s v="9.65-14.30"/>
    <s v="15.70-15.90"/>
    <s v="14.20-16.50"/>
    <m/>
    <s v="รายปี"/>
    <x v="2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4 มูลค่าราคาข้าวของจังหวัดที่เพิ่มขึ้น"/>
    <x v="25"/>
    <x v="6"/>
    <s v="8.00-8.50"/>
    <s v="7.75-8.25"/>
    <s v="7.75-8.75"/>
    <s v="7.90-8.85"/>
    <n v="8.85"/>
    <s v="7.95-8.25"/>
    <m/>
    <s v="รายปี"/>
    <x v="2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5 ต้นทุนการผลิตข้าวของจังหวัดที่ลดลง"/>
    <x v="26"/>
    <x v="7"/>
    <n v="4466.37"/>
    <n v="3771.39"/>
    <n v="3968.21"/>
    <n v="4265.03"/>
    <n v="3960"/>
    <n v="4265"/>
    <m/>
    <s v="รายปี"/>
    <x v="6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5 ต้นทุนการผลิตข้าวของจังหวัดที่ลดลง"/>
    <x v="15"/>
    <x v="7"/>
    <n v="4773.12"/>
    <n v="4247.3100000000004"/>
    <n v="3997.95"/>
    <n v="3924.33"/>
    <n v="3985.47"/>
    <n v="3699.23"/>
    <m/>
    <s v="รายปี"/>
    <x v="3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5 ต้นทุนการผลิตข้าวของจังหวัดที่ลดลง"/>
    <x v="16"/>
    <x v="7"/>
    <n v="5981.31"/>
    <n v="5681.86"/>
    <n v="4927.88"/>
    <n v="4839.32"/>
    <n v="4895.17"/>
    <n v="4259.16"/>
    <m/>
    <s v="รายปี"/>
    <x v="3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6 จำนวนพื้นที่ปลูกข้าวที่เข้าร่วมโครงการปลูกข้าวหอมมะลิปลอดภัยของจังหวัดได้รับการรับรองคุณภาพข้าวตามมาตรฐาน"/>
    <x v="27"/>
    <x v="8"/>
    <n v="8000"/>
    <n v="5200"/>
    <n v="3345"/>
    <n v="4222"/>
    <n v="14970"/>
    <n v="16041"/>
    <m/>
    <s v="รายปี"/>
    <x v="6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6 จำนวนพื้นที่ปลูกข้าวที่เข้าร่วมโครงการปลูกข้าวหอมมะลิปลอดภัยของจังหวัดได้รับการรับรองคุณภาพข้าวตามมาตรฐาน"/>
    <x v="28"/>
    <x v="1"/>
    <n v="3997"/>
    <n v="11529"/>
    <n v="26515"/>
    <n v="23803"/>
    <n v="12076"/>
    <n v="21574"/>
    <m/>
    <s v="รายปี"/>
    <x v="6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6 จำนวนพื้นที่ปลูกข้าวที่เข้าร่วมโครงการปลูกข้าวหอมมะลิปลอดภัยของจังหวัดได้รับการรับรองคุณภาพข้าวตามมาตรฐาน"/>
    <x v="29"/>
    <x v="4"/>
    <n v="1799"/>
    <n v="5188"/>
    <n v="9281"/>
    <n v="8331"/>
    <n v="7897"/>
    <n v="12648"/>
    <m/>
    <s v="รายปี"/>
    <x v="6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7 ปริมาณการใช้ปุ๋ยเคมีที่ลดลง"/>
    <x v="30"/>
    <x v="5"/>
    <n v="29.53"/>
    <n v="27.05"/>
    <n v="27.9"/>
    <n v="30.06"/>
    <n v="31"/>
    <m/>
    <m/>
    <s v="รายปี"/>
    <x v="6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7 ปริมาณการใช้ปุ๋ยเคมีที่ลดลง"/>
    <x v="31"/>
    <x v="5"/>
    <s v="N/A"/>
    <n v="266.05"/>
    <n v="292.66000000000003"/>
    <n v="321.92"/>
    <n v="352"/>
    <m/>
    <m/>
    <s v="รายปี"/>
    <x v="6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CSF 2.2 เกษตรกรมีแผนการผลิต และแผนการเก็บเกี่ยวที่เหมาะสม(Crop Zoning and planning) _x000a_"/>
    <s v="KPI 2.2.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<x v="32"/>
    <x v="8"/>
    <s v="N/A"/>
    <n v="151"/>
    <n v="3345"/>
    <n v="4222"/>
    <n v="7380"/>
    <n v="18859"/>
    <m/>
    <s v="รายปี"/>
    <x v="6"/>
    <m/>
  </r>
  <r>
    <s v="ยุทธศาสตร์ที่ 1 : การพัฒนาและเพิ่มศักยภาพการแข่งขันเศรษฐกิจ"/>
    <x v="0"/>
    <s v="  VC2 : การเพิ่มผลผลิต พัฒนาคุณภาพ และลดต้นทุน"/>
    <s v="CSF 2.2 เกษตรกรมีแผนการผลิต และแผนการเก็บเกี่ยวที่เหมาะสม(Crop Zoning and planning) _x000a_"/>
    <s v="KPI 2.2.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<x v="33"/>
    <x v="1"/>
    <s v="N/A"/>
    <n v="5000"/>
    <n v="52820"/>
    <n v="53242"/>
    <n v="92751"/>
    <n v="249867"/>
    <m/>
    <s v="รายปี"/>
    <x v="6"/>
    <m/>
  </r>
  <r>
    <s v="ยุทธศาสตร์ที่ 1 : การพัฒนาและเพิ่มศักยภาพการแข่งขันเศรษฐกิจ"/>
    <x v="0"/>
    <s v="  VC3 : การพัฒนาเกษตรกรและสถาบันเกษตรกร"/>
    <s v="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<s v="KPI 3.1.1 จำนวนสหกรณ์การเกษตร กลุ่มเกษตรกร กลุ่มวิสาหกิจชุมชนผู้ปลูกข้าวปลอดภัยปลอดภัยของจังหวัดที่เพิ่มขึ้น "/>
    <x v="34"/>
    <x v="2"/>
    <n v="62"/>
    <n v="129"/>
    <n v="130"/>
    <n v="127"/>
    <n v="122"/>
    <n v="45"/>
    <m/>
    <s v="รายปี"/>
    <x v="7"/>
    <m/>
  </r>
  <r>
    <s v="ยุทธศาสตร์ที่ 1 : การพัฒนาและเพิ่มศักยภาพการแข่งขันเศรษฐกิจ"/>
    <x v="0"/>
    <s v="  VC3 : การพัฒนาเกษตรกรและสถาบันเกษตรกร"/>
    <s v="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<s v="KPI 3.1.1 จำนวนสหกรณ์การเกษตร กลุ่มเกษตรกร กลุ่มวิสาหกิจชุมชนผู้ปลูกข้าวปลอดภัยปลอดภัยของจังหวัดที่เพิ่มขึ้น "/>
    <x v="35"/>
    <x v="9"/>
    <n v="27"/>
    <n v="215"/>
    <n v="228"/>
    <n v="237"/>
    <n v="237"/>
    <n v="58"/>
    <m/>
    <s v="รายปี"/>
    <x v="6"/>
    <m/>
  </r>
  <r>
    <s v="ยุทธศาสตร์ที่ 1 : การพัฒนาและเพิ่มศักยภาพการแข่งขันเศรษฐกิจ"/>
    <x v="0"/>
    <s v="  VC3 : การพัฒนาเกษตรกรและสถาบันเกษตรกร"/>
    <s v="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<s v="KPI 3.1.1 จำนวนสหกรณ์การเกษตร กลุ่มเกษตรกร กลุ่มวิสาหกิจชุมชนผู้ปลูกข้าวปลอดภัยปลอดภัยของจังหวัดที่เพิ่มขึ้น "/>
    <x v="36"/>
    <x v="8"/>
    <s v="ไม่มีข้อมูล"/>
    <n v="305452"/>
    <n v="307299"/>
    <n v="307357"/>
    <n v="199565"/>
    <n v="222847"/>
    <m/>
    <s v="รายปี"/>
    <x v="7"/>
    <m/>
  </r>
  <r>
    <s v="ยุทธศาสตร์ที่ 1 : การพัฒนาและเพิ่มศักยภาพการแข่งขันเศรษฐกิจ"/>
    <x v="0"/>
    <s v="  VC3 : การพัฒนาเกษตรกรและสถาบันเกษตรกร"/>
    <s v="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<s v="KPI 3.1.1 จำนวนสหกรณ์การเกษตร กลุ่มเกษตรกร กลุ่มวิสาหกิจชุมชนผู้ปลูกข้าวปลอดภัยปลอดภัยของจังหวัดที่เพิ่มขึ้น "/>
    <x v="37"/>
    <x v="8"/>
    <n v="209"/>
    <n v="209"/>
    <n v="209"/>
    <n v="209"/>
    <n v="209"/>
    <n v="1740"/>
    <m/>
    <s v="รายปี"/>
    <x v="6"/>
    <m/>
  </r>
  <r>
    <s v="ยุทธศาสตร์ที่ 1 : การพัฒนาและเพิ่มศักยภาพการแข่งขันเศรษฐกิจ"/>
    <x v="0"/>
    <s v="  VC3 : การพัฒนาเกษตรกรและสถาบันเกษตรกร"/>
    <s v="CSF 3.2 มีเครือข่ายสถาบันการเงิน/กองทุนเพื่อช่วยเหลือด้านการเงินให้เกษตรกรที่ปลูกข้าวปลอดภัย_x000a_"/>
    <s v="KPI 3.2.1 ร้อยละของเกษตรกรผู้ปลูกข้าวปลอดภัยที่ได้รับการสนับสนุนด้านต้นทุนการผลิตและการเงิน เมื่อเทียบกับเกษตรกรผู้ปลูกข้าวทั้งหมด "/>
    <x v="38"/>
    <x v="8"/>
    <n v="8382"/>
    <n v="14523"/>
    <n v="56610"/>
    <n v="54999"/>
    <n v="44231"/>
    <n v="93873"/>
    <m/>
    <s v="รายปี"/>
    <x v="8"/>
    <m/>
  </r>
  <r>
    <s v="ยุทธศาสตร์ที่ 1 : การพัฒนาและเพิ่มศักยภาพการแข่งขันเศรษฐกิจ"/>
    <x v="0"/>
    <s v="  VC4 : การแปรรูป การเพิ่มและสร้างคุณค่า"/>
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ปลอดภัย "/>
    <s v="KPI 4.1.1 จำนวนโรงสีชุมชน โรงสีสหกรณ์ ที่ได้รับการส่งเสริมและพัฒนาให้มีความพร้อมเข้าสู่มาตรฐาน GMP"/>
    <x v="39"/>
    <x v="2"/>
    <n v="3"/>
    <n v="1"/>
    <n v="1"/>
    <n v="0"/>
    <n v="1"/>
    <n v="0"/>
    <m/>
    <s v="รายเดือน"/>
    <x v="9"/>
    <m/>
  </r>
  <r>
    <s v="ยุทธศาสตร์ที่ 1 : การพัฒนาและเพิ่มศักยภาพการแข่งขันเศรษฐกิจ"/>
    <x v="0"/>
    <s v="  VC4 : การแปรรูป การเพิ่มและสร้างคุณค่า"/>
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ปลอดภัย "/>
    <s v="KPI 4.1.1 จำนวนโรงสีชุมชน โรงสีสหกรณ์ ที่ได้รับการส่งเสริมและพัฒนาให้มีความพร้อมเข้าสู่มาตรฐาน GMP"/>
    <x v="40"/>
    <x v="10"/>
    <s v="NA"/>
    <s v="NA"/>
    <s v="NA"/>
    <s v="NA"/>
    <s v="NA"/>
    <s v="NA"/>
    <m/>
    <s v="ไม่มีข้อมูล"/>
    <x v="6"/>
    <s v="ไม่มีข้อมูล"/>
  </r>
  <r>
    <s v="ยุทธศาสตร์ที่ 1 : การพัฒนาและเพิ่มศักยภาพการแข่งขันเศรษฐกิจ"/>
    <x v="0"/>
    <s v="  VC4 : การแปรรูป การเพิ่มและสร้างคุณค่า"/>
    <s v="CSF 4.2 การแปรรูปสินค้าให้มีมูลค่าเพิ่มขึ้น( Value Creation)"/>
    <s v="KPI 4.2.1 การแปรรูปสินค้าให้มีมูลค่าเพิ่มขึ้น (Value Creation) ให้กับข้าวและผลิตภัณฑ์ข้าว"/>
    <x v="41"/>
    <x v="11"/>
    <n v="0"/>
    <n v="0"/>
    <n v="0"/>
    <n v="0"/>
    <n v="5"/>
    <n v="6"/>
    <m/>
    <s v="รายปี"/>
    <x v="10"/>
    <m/>
  </r>
  <r>
    <s v="ยุทธศาสตร์ที่ 1 : การพัฒนาและเพิ่มศักยภาพการแข่งขันเศรษฐกิจ"/>
    <x v="0"/>
    <s v=" VC5 : การขนส่งสินค้าและ จัดการบริหารสินค้า (Logistics)"/>
    <s v="CSF 5.1 ส่งเสริมศูนย์รวบรวมและกระจายสินค้าข้าวปลอดภัย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<s v="KPI 5.1.1 จำนวนยุ้งฉาง หรือโกดัง หรือ สถานที่เก็บรวบรวมสินค้า (Warehouse) ที่ได้มาตรฐานข้าวปลอดภัย "/>
    <x v="42"/>
    <x v="3"/>
    <n v="8764"/>
    <n v="15693"/>
    <n v="61309"/>
    <n v="61124"/>
    <n v="47903"/>
    <n v="56608"/>
    <m/>
    <s v="รายปี"/>
    <x v="8"/>
    <m/>
  </r>
  <r>
    <s v="ยุทธศาสตร์ที่ 1 : การพัฒนาและเพิ่มศักยภาพการแข่งขันเศรษฐกิจ"/>
    <x v="0"/>
    <s v=" VC5 : การขนส่งสินค้าและ จัดการบริหารสินค้า (Logistics)"/>
    <s v="CSF 5.1 ส่งเสริมศูนย์รวบรวมและกระจายสินค้าข้าวปลอดภัย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<s v="KPI 5.1.1 จำนวนยุ้งฉาง หรือโกดัง หรือ สถานที่เก็บรวบรวมสินค้า (Warehouse) ที่ได้มาตรฐานข้าวปลอดภัย "/>
    <x v="43"/>
    <x v="12"/>
    <s v="NA"/>
    <s v="NA"/>
    <s v="NA"/>
    <s v="NA"/>
    <s v="NA"/>
    <s v="NA"/>
    <m/>
    <m/>
    <x v="11"/>
    <s v="ไม่มีข้อมูล"/>
  </r>
  <r>
    <s v="ยุทธศาสตร์ที่ 1 : การพัฒนาและเพิ่มศักยภาพการแข่งขันเศรษฐกิจ"/>
    <x v="0"/>
    <s v=" VC5 : การขนส่งสินค้าและ จัดการบริหารสินค้า (Logistics)"/>
    <s v="CSF 5.1 ส่งเสริมศูนย์รวบรวมและกระจายสินค้าข้าวปลอดภัย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<s v="KPI 5.1.2 จำนวนศูนย์รวบรวมและกระจายข้าวปลอดภัยในระดับจังหวัด "/>
    <x v="44"/>
    <x v="2"/>
    <n v="5"/>
    <n v="35"/>
    <n v="35"/>
    <n v="35"/>
    <n v="40"/>
    <n v="145"/>
    <m/>
    <s v="รายปี"/>
    <x v="5"/>
    <m/>
  </r>
  <r>
    <s v="ยุทธศาสตร์ที่ 1 : การพัฒนาและเพิ่มศักยภาพการแข่งขันเศรษฐกิจ"/>
    <x v="0"/>
    <s v="VC6 : การพัฒนาระบบการตลาด"/>
    <s v="CSF6.1 มีระบบตลาดกลางสินค้าข้าว"/>
    <s v="KPI 6.1.1 ปริมาณข้าวที่มีการซื้อขายผ่านตลาดกลางสินค้าข้าวเพิ่มขึ้น"/>
    <x v="45"/>
    <x v="4"/>
    <n v="52265"/>
    <n v="106163"/>
    <n v="1060606"/>
    <n v="0"/>
    <n v="0"/>
    <n v="0"/>
    <m/>
    <s v="รายปี"/>
    <x v="8"/>
    <m/>
  </r>
  <r>
    <s v="ยุทธศาสตร์ที่ 1 : การพัฒนาและเพิ่มศักยภาพการแข่งขันเศรษฐกิจ"/>
    <x v="0"/>
    <s v="VC6 : การพัฒนาระบบการตลาด"/>
    <s v="CSF6.2 มีรูปแบบและตราสัญลักษณ์บรรจุภัณฑ์ข้าวและผลิตภัณฑ์จากข้าวที่ดึงดูด น่าสนใจ ใช้ง่ายและเป็นเอกลักษณ์ของจังหวัด"/>
    <s v="KPI 6.2.1 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<x v="46"/>
    <x v="13"/>
    <s v="NA"/>
    <s v="NA"/>
    <s v="NA"/>
    <s v="NA"/>
    <s v="NA"/>
    <s v="NA"/>
    <m/>
    <s v="ไม่มีฐานข้อมูล"/>
    <x v="11"/>
    <s v="ไม่มีข้อมูล"/>
  </r>
  <r>
    <s v="ยุทธศาสตร์ที่ 1 : การพัฒนาและเพิ่มศักยภาพการแข่งขันเศรษฐกิจ"/>
    <x v="1"/>
    <s v="VC1 พัฒนาระบบบริหารจัดการการท่องเที่ยว"/>
    <s v="CSF1.1 การรวบรวมและจัดทำข้อมูลสารสนเทศเพื่อการท่องเที่ยว"/>
    <s v="KPI 1.1.1 มีการรวบรวมข้อมูลสารสนเทศด้านการท่องเที่ยวที่สมบูรณ์ครบถ้วนและทันสมัย"/>
    <x v="47"/>
    <x v="14"/>
    <n v="4019347"/>
    <n v="4497367"/>
    <n v="4766384"/>
    <n v="5302700"/>
    <n v="5637542"/>
    <m/>
    <m/>
    <s v="รายไตรมาส"/>
    <x v="12"/>
    <m/>
  </r>
  <r>
    <s v="ยุทธศาสตร์ที่ 1 : การพัฒนาและเพิ่มศักยภาพการแข่งขันเศรษฐกิจ"/>
    <x v="1"/>
    <s v="VC1 พัฒนาระบบบริหารจัดการการท่องเที่ยว"/>
    <m/>
    <s v="KPI 1.1.1 มีการรวบรวมข้อมูลสารสนเทศด้านการท่องเที่ยวที่สมบูรณ์ครบถ้วนและทันสมัย"/>
    <x v="48"/>
    <x v="14"/>
    <n v="94914"/>
    <n v="100282"/>
    <n v="104304"/>
    <n v="130559"/>
    <n v="136869"/>
    <m/>
    <m/>
    <s v="รายไตรมาส"/>
    <x v="12"/>
    <m/>
  </r>
  <r>
    <s v="ยุทธศาสตร์ที่ 1 : การพัฒนาและเพิ่มศักยภาพการแข่งขันเศรษฐกิจ"/>
    <x v="1"/>
    <s v="VC1 พัฒนาระบบบริหารจัดการการท่องเที่ยว"/>
    <s v="CSF1.1 การรวบรวมและจัดทำข้อมูลสารสนเทศเพื่อการท่องเที่ยว"/>
    <s v="KPI 1.1.1 มีการรวบรวมข้อมูลสารสนเทศด้านการท่องเที่ยวที่สมบูรณ์ครบถ้วนและทันสมัย"/>
    <x v="49"/>
    <x v="7"/>
    <n v="1257.6600000000001"/>
    <n v="1357.89"/>
    <n v="1415.04"/>
    <n v="1566.48"/>
    <n v="1649.08"/>
    <m/>
    <m/>
    <s v="รายไตรมาส"/>
    <x v="12"/>
    <m/>
  </r>
  <r>
    <s v="ยุทธศาสตร์ที่ 1 : การพัฒนาและเพิ่มศักยภาพการแข่งขันเศรษฐกิจ"/>
    <x v="1"/>
    <s v="VC1 พัฒนาระบบบริหารจัดการการท่องเที่ยว"/>
    <m/>
    <s v="KPI 1.1.1 มีการรวบรวมข้อมูลสารสนเทศด้านการท่องเที่ยวที่สมบูรณ์ครบถ้วนและทันสมัย"/>
    <x v="50"/>
    <x v="7"/>
    <n v="1623.69"/>
    <n v="1692.45"/>
    <n v="1758.67"/>
    <n v="1941.62"/>
    <n v="2045.85"/>
    <m/>
    <m/>
    <s v="รายไตรมาส"/>
    <x v="12"/>
    <m/>
  </r>
  <r>
    <s v="ยุทธศาสตร์ที่ 1 : การพัฒนาและเพิ่มศักยภาพการแข่งขันเศรษฐกิจ"/>
    <x v="1"/>
    <s v="VC1 พัฒนาระบบบริหารจัดการการท่องเที่ยว"/>
    <s v="CSF1.1 การรวบรวมและจัดทำข้อมูลสารสนเทศเพื่อการท่องเที่ยว"/>
    <s v="KPI 1.1.1 มีการรวบรวมข้อมูลสารสนเทศด้านการท่องเที่ยวที่สมบูรณ์ครบถ้วนและทันสมัย"/>
    <x v="51"/>
    <x v="2"/>
    <n v="82"/>
    <n v="82"/>
    <n v="93"/>
    <n v="93"/>
    <n v="93"/>
    <n v="186"/>
    <m/>
    <s v="รายปี"/>
    <x v="12"/>
    <m/>
  </r>
  <r>
    <s v="ยุทธศาสตร์ที่ 1 : การพัฒนาและเพิ่มศักยภาพการแข่งขันเศรษฐกิจ"/>
    <x v="1"/>
    <s v="VC1 พัฒนาระบบบริหารจัดการการท่องเที่ยว"/>
    <m/>
    <s v="KPI 1.1.1 มีการรวบรวมข้อมูลสารสนเทศด้านการท่องเที่ยวที่สมบูรณ์ครบถ้วนและทันสมัย"/>
    <x v="52"/>
    <x v="2"/>
    <n v="82"/>
    <n v="82"/>
    <n v="93"/>
    <n v="93"/>
    <n v="93"/>
    <n v="186"/>
    <m/>
    <s v="รายปี"/>
    <x v="12"/>
    <m/>
  </r>
  <r>
    <s v="ยุทธศาสตร์ที่ 1 : การพัฒนาและเพิ่มศักยภาพการแข่งขันเศรษฐกิจ"/>
    <x v="1"/>
    <s v="VC1 พัฒนาระบบบริหารจัดการการท่องเที่ยว"/>
    <s v="CSF1.2 การกำหนดขีดความสามารถในการรองรับนักท่องเที่ยว(Carrying Capacity)"/>
    <s v="KPI 1.2.1 จำนวนที่พัก/โรงแรมที่มีคุณภาพได้ตามมาตรฐานในพื้นที่จังหวัด"/>
    <x v="53"/>
    <x v="2"/>
    <m/>
    <m/>
    <m/>
    <m/>
    <m/>
    <m/>
    <m/>
    <s v="รายปี"/>
    <x v="13"/>
    <m/>
  </r>
  <r>
    <s v="ยุทธศาสตร์ที่ 1 : การพัฒนาและเพิ่มศักยภาพการแข่งขันเศรษฐกิจ"/>
    <x v="1"/>
    <s v="VC1 พัฒนาระบบบริหารจัดการการท่องเที่ยว"/>
    <s v="CSF1.2 การกำหนดขีดความสามารถในการรองรับนักท่องเที่ยว(Carrying Capacity)"/>
    <s v="KPI 1.2.1 จำนวนที่พัก/โรงแรมที่มีคุณภาพได้ตามมาตรฐานในพื้นที่จังหวัด"/>
    <x v="54"/>
    <x v="2"/>
    <n v="312"/>
    <n v="312"/>
    <n v="312"/>
    <n v="312"/>
    <n v="312"/>
    <n v="558"/>
    <m/>
    <s v="รายปี"/>
    <x v="14"/>
    <s v="รายงานสมุดสถิติ T17.2"/>
  </r>
  <r>
    <s v="ยุทธศาสตร์ที่ 1 : การพัฒนาและเพิ่มศักยภาพการแข่งขันเศรษฐกิจ"/>
    <x v="1"/>
    <s v="VC1 พัฒนาระบบบริหารจัดการการท่องเที่ยว"/>
    <s v="CSF1.2 การกำหนดขีดความสามารถในการรองรับนักท่องเที่ยว(Carrying Capacity)"/>
    <s v="KPI 1.2.1 จำนวนที่พัก/โรงแรมที่มีคุณภาพได้ตามมาตรฐานในพื้นที่จังหวัด"/>
    <x v="55"/>
    <x v="15"/>
    <n v="12165"/>
    <n v="15456"/>
    <n v="16458"/>
    <n v="17861"/>
    <n v="18595"/>
    <n v="18865"/>
    <m/>
    <s v="รายปี"/>
    <x v="14"/>
    <s v="รายงานสมุดสถิติ T17.2"/>
  </r>
  <r>
    <s v="ยุทธศาสตร์ที่ 1 : การพัฒนาและเพิ่มศักยภาพการแข่งขันเศรษฐกิจ"/>
    <x v="1"/>
    <s v="VC1 พัฒนาระบบบริหารจัดการการท่องเที่ยว"/>
    <s v="CSF1.2 การกำหนดขีดความสามารถในการรองรับนักท่องเที่ยว(Carrying Capacity)"/>
    <s v="KPI 1.2.1 จำนวนที่พัก/โรงแรมที่มีคุณภาพได้ตามมาตรฐานในพื้นที่จังหวัด"/>
    <x v="56"/>
    <x v="12"/>
    <m/>
    <m/>
    <m/>
    <m/>
    <m/>
    <m/>
    <m/>
    <m/>
    <x v="11"/>
    <m/>
  </r>
  <r>
    <s v="ยุทธศาสตร์ที่ 1 : การพัฒนาและเพิ่มศักยภาพการแข่งขันเศรษฐกิจ"/>
    <x v="1"/>
    <s v="VC2 พัฒนาศักยภาพมัคคุเทศก์และบุคลากร"/>
    <s v="CSF2.1 พัฒนามาตรฐานแรงงานวิชาชีพและบุคลากรที่เกี่ยวข้องกับการท่องเที่ยว"/>
    <s v="KPI2.1.1 จำนวนมัคคุเทศก์ท้องถิ่นที่ได้รับใบอนุญาตเป็นมัคคุเทศก์/ผู้นำเที่ยว"/>
    <x v="57"/>
    <x v="14"/>
    <n v="62"/>
    <n v="64"/>
    <n v="69"/>
    <n v="127"/>
    <m/>
    <m/>
    <m/>
    <s v="รายเดือน"/>
    <x v="12"/>
    <m/>
  </r>
  <r>
    <s v="ยุทธศาสตร์ที่ 1 : การพัฒนาและเพิ่มศักยภาพการแข่งขันเศรษฐกิจ"/>
    <x v="1"/>
    <s v="VC2 พัฒนาศักยภาพมัคคุเทศก์และบุคลากร"/>
    <s v="CSF2.1 พัฒนามาตรฐานแรงงานวิชาชีพและบุคลากรที่เกี่ยวข้องกับการท่องเที่ยว"/>
    <s v="KPI 2.1.2 จำนวนมัคคุเทศก์ที่ได้รับการอบรม/พัฒนาให้มีความรอบรู้"/>
    <x v="58"/>
    <x v="14"/>
    <n v="903"/>
    <n v="1042"/>
    <n v="1177"/>
    <n v="1347"/>
    <m/>
    <m/>
    <m/>
    <s v="รายปี"/>
    <x v="12"/>
    <m/>
  </r>
  <r>
    <s v="ยุทธศาสตร์ที่ 1 : การพัฒนาและเพิ่มศักยภาพการแข่งขันเศรษฐกิจ"/>
    <x v="1"/>
    <s v="VC2 พัฒนาศักยภาพมัคคุเทศก์และบุคลากร"/>
    <s v="CSF2.2 ส่งเสริมการรวมกลุ่มของชุมชนผู้ประกอบการด้านท่องเที่ยวและธุรกิจที่เกียวข้อง"/>
    <s v="KPI 2.2.1 จำนวนกลุ่ม/ชมรมผู้ประกอบการด้านการท่องเที่ยว"/>
    <x v="59"/>
    <x v="16"/>
    <n v="0"/>
    <n v="7"/>
    <n v="8"/>
    <n v="8"/>
    <n v="9"/>
    <n v="9"/>
    <m/>
    <s v="รายปี"/>
    <x v="12"/>
    <m/>
  </r>
  <r>
    <s v="ยุทธศาสตร์ที่ 1 : การพัฒนาและเพิ่มศักยภาพการแข่งขันเศรษฐกิจ"/>
    <x v="1"/>
    <s v="VC3 พัฒนาปัจจัยพื้นฐานด้านท่องเที่ยว/ทรัพยากร"/>
    <s v="CSF3.1 พัฒนาโครงสร้างพื้นฐานโดยเฉพาะเส้นทางถนนภายในและระหว่างจังหวัดป้ายบอกทาง"/>
    <s v="KPI 3.1.1 จำนวนแผนงาน/โครงการของส่วนราชการที่เสนอในแผนพัฒนาจังหวัดเพื่อพัฒนาโครงสร้างพื้นฐานของจังหวัด"/>
    <x v="60"/>
    <x v="17"/>
    <n v="3"/>
    <n v="0"/>
    <n v="2"/>
    <n v="0"/>
    <n v="1"/>
    <n v="1"/>
    <m/>
    <s v="รายปี"/>
    <x v="15"/>
    <m/>
  </r>
  <r>
    <s v="ยุทธศาสตร์ที่ 1 : การพัฒนาและเพิ่มศักยภาพการแข่งขันเศรษฐกิจ"/>
    <x v="1"/>
    <s v="VC3 พัฒนาปัจจัยพื้นฐานด้านท่องเที่ยว/ทรัพยากร"/>
    <s v="CSF3.1 พัฒนาโครงสร้างพื้นฐานโดยเฉพาะเส้นทางถนนภายในและระหว่างจังหวัดป้ายบอกทาง"/>
    <s v="KPI 3.1.1 จำนวนแผนงาน/โครงการของส่วนราชการที่เสนอในแผนพัฒนาจังหวัดเพื่อพัฒนาโครงสร้างพื้นฐานของจังหวัด"/>
    <x v="61"/>
    <x v="7"/>
    <n v="11800000"/>
    <n v="0"/>
    <n v="6743000"/>
    <n v="0"/>
    <n v="7500000"/>
    <n v="34262100"/>
    <m/>
    <s v="รายปี"/>
    <x v="15"/>
    <m/>
  </r>
  <r>
    <s v="ยุทธศาสตร์ที่ 1 : การพัฒนาและเพิ่มศักยภาพการแข่งขันเศรษฐกิจ"/>
    <x v="1"/>
    <s v="VC3 พัฒนาปัจจัยพื้นฐานด้านท่องเที่ยว/ทรัพยากร"/>
    <s v="CSF3.2 การพัฒนาและขยายพื้นที่ให้บริการอินเทอร์เน็ตสาธารณะในแหล่งท่องเที่ยว"/>
    <s v="KPI 3.2.1 อัตราการเข้าถึงอินเตอร์เน็ตและการเข้าถึงเครือข่ายโทรศัพท์เพิ่มขึ้น"/>
    <x v="62"/>
    <x v="2"/>
    <n v="20"/>
    <n v="82"/>
    <n v="105"/>
    <n v="79"/>
    <n v="79"/>
    <n v="0"/>
    <m/>
    <s v="รายปี"/>
    <x v="16"/>
    <m/>
  </r>
  <r>
    <s v="ยุทธศาสตร์ที่ 1 : การพัฒนาและเพิ่มศักยภาพการแข่งขันเศรษฐกิจ"/>
    <x v="1"/>
    <s v="VC3 พัฒนาปัจจัยพื้นฐานด้านท่องเที่ยว/ทรัพยากร"/>
    <s v="CSF3.2 การพัฒนาและขยายพื้นที่ให้บริการอินเทอร์เน็ตสาธารณะในแหล่งท่องเที่ยว"/>
    <s v="KPI 3.2.1 อัตราการเข้าถึงอินเตอร์เน็ตและการเข้าถึงเครือข่ายโทรศัพท์เพิ่มขึ้น"/>
    <x v="63"/>
    <x v="2"/>
    <n v="20"/>
    <n v="20"/>
    <n v="20"/>
    <n v="0"/>
    <n v="0"/>
    <n v="0"/>
    <m/>
    <s v="รายปี"/>
    <x v="17"/>
    <m/>
  </r>
  <r>
    <s v="ยุทธศาสตร์ที่ 1 : การพัฒนาและเพิ่มศักยภาพการแข่งขันเศรษฐกิจ"/>
    <x v="1"/>
    <s v="VC3 พัฒนาปัจจัยพื้นฐานด้านท่องเที่ยว/ทรัพยากร"/>
    <s v="CSF3.2 การพัฒนาและขยายพื้นที่ให้บริการอินเทอร์เน็ตสาธารณะในแหล่งท่องเที่ยว"/>
    <s v="KPI 3.2.1 อัตราการเข้าถึงอินเตอร์เน็ตและการเข้าถึงเครือข่ายโทรศัพท์เพิ่มขึ้น"/>
    <x v="64"/>
    <x v="2"/>
    <n v="0"/>
    <n v="62"/>
    <n v="85"/>
    <n v="79"/>
    <n v="79"/>
    <n v="0"/>
    <m/>
    <s v="รายปี"/>
    <x v="2"/>
    <m/>
  </r>
  <r>
    <s v="ยุทธศาสตร์ที่ 1 : การพัฒนาและเพิ่มศักยภาพการแข่งขันเศรษฐกิจ"/>
    <x v="1"/>
    <s v="VC4 พัฒนาแหล่งและกิจกรรมท่องเที่ยว"/>
    <s v="CSF4.1 การนำเสนอกิจกรรมท่องเที่ยวที่เป็นอัตลักษณ์ของจังหวัด"/>
    <s v="KPI 4.1.1 จำนวนกิจกรรมท่องเที่ยวที่เป็นอัตลักษณ์ของจังหวัด"/>
    <x v="65"/>
    <x v="18"/>
    <n v="23"/>
    <n v="15"/>
    <n v="15"/>
    <n v="12"/>
    <n v="8"/>
    <n v="105"/>
    <m/>
    <s v="รายปี"/>
    <x v="12"/>
    <s v="ททท."/>
  </r>
  <r>
    <s v="ยุทธศาสตร์ที่ 1 : การพัฒนาและเพิ่มศักยภาพการแข่งขันเศรษฐกิจ"/>
    <x v="1"/>
    <s v="VC4 พัฒนาแหล่งและกิจกรรมท่องเที่ยว"/>
    <s v="CSF4.2 ระดับคุณภาพสิ่งอำนวยความสะดวก เช่น ห้องน้ำและดื่มสาธารณะ"/>
    <s v="KPI 4.2..1 จำนวนแหล่งท่องเที่ยวที่มีสิ่งอำนวยความสะดวก เช่น ห้องน้ำและน้ำดื่มสาธารณะที่ได้มาตรฐานเพิ่มขึ้น"/>
    <x v="66"/>
    <x v="2"/>
    <s v="NA"/>
    <s v="NA"/>
    <n v="11"/>
    <n v="11"/>
    <n v="7"/>
    <n v="7"/>
    <m/>
    <s v="รายปี"/>
    <x v="12"/>
    <m/>
  </r>
  <r>
    <s v="ยุทธศาสตร์ที่ 1 : การพัฒนาและเพิ่มศักยภาพการแข่งขันเศรษฐกิจ"/>
    <x v="1"/>
    <s v="VC4 พัฒนาแหล่งและกิจกรรมท่องเที่ยว"/>
    <s v="CSF4.2 ระดับคุณภาพสิ่งอำนวยความสะดวก เช่น ห้องน้ำและดื่มสาธารณะ"/>
    <s v="KPI 4.2..1 จำนวนแหล่งท่องเที่ยวที่มีสิ่งอำนวยความสะดวก เช่น ห้องน้ำและน้ำดื่มสาธารณะที่ได้มาตรฐานเพิ่มขึ้น"/>
    <x v="67"/>
    <x v="12"/>
    <s v="NA"/>
    <s v="NA"/>
    <s v="NA"/>
    <s v="NA"/>
    <s v="NA"/>
    <s v="NA"/>
    <m/>
    <m/>
    <x v="11"/>
    <m/>
  </r>
  <r>
    <s v="ยุทธศาสตร์ที่ 1 : การพัฒนาและเพิ่มศักยภาพการแข่งขันเศรษฐกิจ"/>
    <x v="1"/>
    <s v="VC4 พัฒนาแหล่งและกิจกรรมท่องเที่ยว"/>
    <s v="CSF4.2 ระดับคุณภาพสิ่งอำนวยความสะดวก เช่น ห้องน้ำและดื่มสาธารณะ"/>
    <s v="KPI 4.2..1 จำนวนแหล่งท่องเที่ยวที่มีสิ่งอำนวยความสะดวก เช่น ห้องน้ำและน้ำดื่มสาธารณะที่ได้มาตรฐานเพิ่มขึ้น"/>
    <x v="68"/>
    <x v="12"/>
    <s v="NA"/>
    <s v="NA"/>
    <s v="NA"/>
    <s v="NA"/>
    <s v="NA"/>
    <s v="NA"/>
    <m/>
    <m/>
    <x v="11"/>
    <m/>
  </r>
  <r>
    <s v="ยุทธศาสตร์ที่ 1 : การพัฒนาและเพิ่มศักยภาพการแข่งขันเศรษฐกิจ"/>
    <x v="1"/>
    <s v="VC5 พัฒนาธุรกิจบริการการท่องเที่ยว"/>
    <s v="CSF5.1 ส่งเสริมและพัฒนาให้ธุรกิจบริการที่เกี่ยวข้องเนื่องกับการท่องเที่ยวได้รับรองมาตรฐาน(เช่น ร้านอาหารพื้นเมือง ร้านค้า OTOP เป็นต้น)"/>
    <s v="KPI 5.1.1 จำนวนธุรกิจบริการที่เกี่ยวข้องเนื่องกับการท่องเที่ยวได้รับรองมาตรฐานเพิ่มขึ้น"/>
    <x v="69"/>
    <x v="2"/>
    <n v="6689"/>
    <n v="6374"/>
    <n v="5451"/>
    <n v="5697"/>
    <n v="8199"/>
    <n v="2088"/>
    <m/>
    <s v="รายปี"/>
    <x v="18"/>
    <m/>
  </r>
  <r>
    <s v="ยุทธศาสตร์ที่ 1 : การพัฒนาและเพิ่มศักยภาพการแข่งขันเศรษฐกิจ"/>
    <x v="1"/>
    <s v="VC5 พัฒนาธุรกิจบริการการท่องเที่ยว"/>
    <s v="CSF5.2 พัฒนามาตรฐานสินค้าของฝากและของที่ระลึกที่เป็นอัตลักษณ์ของจังหวัด"/>
    <s v="KPI 5.2.1 จำนวนสินค้าของฝากของที่ระลึกที่เป็นอัตลักษณ์ของจังหวัดได้รับการรับรองมาตรฐาน เพิ่มขึ้น(เช่น OTOP 5 ดาว เป็นต้น)"/>
    <x v="70"/>
    <x v="19"/>
    <n v="0"/>
    <n v="0"/>
    <n v="83"/>
    <n v="83"/>
    <n v="83"/>
    <n v="93"/>
    <m/>
    <s v="รายปี"/>
    <x v="10"/>
    <m/>
  </r>
  <r>
    <s v="ยุทธศาสตร์ที่ 1 : การพัฒนาและเพิ่มศักยภาพการแข่งขันเศรษฐกิจ"/>
    <x v="1"/>
    <s v="VC5 พัฒนาธุรกิจบริการการท่องเที่ยว"/>
    <s v="CSF5.2 พัฒนามาตรฐานสินค้าของฝากและของที่ระลึกที่เป็นอัตลักษณ์ของจังหวัด"/>
    <s v="KPI 5.2.1 จำนวนสินค้าของฝากของที่ระลึกที่เป็นอัตลักษณ์ของจังหวัดได้รับการรับรองมาตรฐาน เพิ่มขึ้น(เช่น OTOP 5 ดาว เป็นต้น)"/>
    <x v="71"/>
    <x v="7"/>
    <n v="2566367700"/>
    <n v="2833485407"/>
    <n v="3203834068"/>
    <n v="3809676293"/>
    <n v="4634441222"/>
    <n v="6098617533"/>
    <m/>
    <s v="รายเดือน"/>
    <x v="10"/>
    <m/>
  </r>
  <r>
    <s v="ยุทธศาสตร์ที่ 1 : การพัฒนาและเพิ่มศักยภาพการแข่งขันเศรษฐกิจ"/>
    <x v="1"/>
    <s v="VC6 พัฒนาการตลาด"/>
    <s v="CSF6.1 การทำการตลาดกลุ่มนักท่องเที่ยวคุณภาพ"/>
    <s v="KPI 6.1.1 จำนวนรายได้จากการท่องเที่ยวของจังหวัดที่เพิ่มขึ้น"/>
    <x v="72"/>
    <x v="20"/>
    <n v="13511.26"/>
    <n v="15818.21"/>
    <n v="17418.41"/>
    <n v="21749.72"/>
    <n v="24340.39"/>
    <n v="25105.18"/>
    <m/>
    <s v="รายไตรมาส"/>
    <x v="12"/>
    <m/>
  </r>
  <r>
    <s v="ยุทธศาสตร์ที่ 1 : การพัฒนาและเพิ่มศักยภาพการแข่งขันเศรษฐกิจ"/>
    <x v="1"/>
    <s v="VC6 พัฒนาการตลาด"/>
    <s v="CSF6.1 การทำการตลาดกลุ่มนักท่องเที่ยวคุณภาพ"/>
    <s v="KPI 6.1.1 จำนวนรายได้จากการท่องเที่ยวของจังหวัดที่เพิ่มขึ้น"/>
    <x v="73"/>
    <x v="12"/>
    <n v="13059.1"/>
    <n v="15324.86"/>
    <n v="16886.02"/>
    <n v="21006.11"/>
    <n v="23513.53"/>
    <n v="24242.15"/>
    <m/>
    <s v="รายไตรมาส"/>
    <x v="2"/>
    <m/>
  </r>
  <r>
    <s v="ยุทธศาสตร์ที่ 1 : การพัฒนาและเพิ่มศักยภาพการแข่งขันเศรษฐกิจ"/>
    <x v="1"/>
    <s v="VC6 พัฒนาการตลาด"/>
    <s v="CSF6.1 การทำการตลาดกลุ่มนักท่องเที่ยวคุณภาพ"/>
    <s v="KPI 6.1.1 จำนวนรายได้จากการท่องเที่ยวของจังหวัดที่เพิ่มขึ้น"/>
    <x v="74"/>
    <x v="12"/>
    <n v="452.16"/>
    <n v="493.35"/>
    <n v="532.39"/>
    <n v="743.61"/>
    <n v="826.86"/>
    <n v="863.03"/>
    <m/>
    <s v="รายไตรมาส"/>
    <x v="2"/>
    <m/>
  </r>
  <r>
    <s v="ยุทธศาสตร์ที่ 1 : การพัฒนาและเพิ่มศักยภาพการแข่งขันเศรษฐกิจ"/>
    <x v="1"/>
    <s v="VC6 พัฒนาการตลาด"/>
    <s v="CSF6.1 การทำการตลาดกลุ่มนักท่องเที่ยวคุณภาพ"/>
    <s v="KPI 6.1.1 จำนวนรายได้จากการท่องเที่ยวของจังหวัดที่เพิ่มขึ้น"/>
    <x v="75"/>
    <x v="12"/>
    <s v="NA"/>
    <s v="NA"/>
    <s v="NA"/>
    <s v="NA"/>
    <s v="NA"/>
    <s v="NA"/>
    <m/>
    <m/>
    <x v="11"/>
    <m/>
  </r>
  <r>
    <s v="ยุทธศาสตร์ที่ 1 : การพัฒนาและเพิ่มศักยภาพการแข่งขันเศรษฐกิจ"/>
    <x v="1"/>
    <s v="VC6 พัฒนาการตลาด"/>
    <s v="CSF6.1 การทำการตลาดกลุ่มนักท่องเที่ยวคุณภาพ"/>
    <s v="KPI 6.1.1 จำนวนรายได้จากการท่องเที่ยวของจังหวัดที่เพิ่มขึ้น"/>
    <x v="76"/>
    <x v="12"/>
    <m/>
    <m/>
    <m/>
    <m/>
    <m/>
    <m/>
    <m/>
    <m/>
    <x v="2"/>
    <m/>
  </r>
  <r>
    <s v="ยุทธศาสตร์ที่ 1 : การพัฒนาและเพิ่มศักยภาพการแข่งขันเศรษฐกิจ"/>
    <x v="1"/>
    <s v="VC6 พัฒนาการตลาด"/>
    <s v="CSF6.1 การทำการตลาดกลุ่มนักท่องเที่ยวคุณภาพ"/>
    <s v="KPI 6.1.1 จำนวนรายได้จากการท่องเที่ยวของจังหวัดที่เพิ่มขึ้น"/>
    <x v="77"/>
    <x v="12"/>
    <m/>
    <m/>
    <m/>
    <m/>
    <m/>
    <m/>
    <m/>
    <m/>
    <x v="2"/>
    <m/>
  </r>
  <r>
    <s v="ยุทธศาสตร์ที่ 1 : การพัฒนาและเพิ่มศักยภาพการแข่งขันเศรษฐกิจ"/>
    <x v="1"/>
    <s v="VC6 พัฒนาการตลาด"/>
    <s v="CSF6.1 การทำการตลาดกลุ่มนักท่องเที่ยวคุณภาพ"/>
    <s v="KPI 6.1.1 จำนวนรายได้จากการท่องเที่ยวของจังหวัดที่เพิ่มขึ้น"/>
    <x v="78"/>
    <x v="12"/>
    <m/>
    <m/>
    <m/>
    <m/>
    <m/>
    <m/>
    <m/>
    <m/>
    <x v="2"/>
    <m/>
  </r>
  <r>
    <s v="ยุทธศาสตร์ที่ 1 : การพัฒนาและเพิ่มศักยภาพการแข่งขันเศรษฐกิจ"/>
    <x v="1"/>
    <s v="VC6 พัฒนาการตลาด"/>
    <s v="CSF6.1 การทำการตลาดกลุ่มนักท่องเที่ยวคุณภาพ"/>
    <s v="KPI 6.1.1 จำนวนรายได้จากการท่องเที่ยวของจังหวัดที่เพิ่มขึ้น"/>
    <x v="79"/>
    <x v="12"/>
    <m/>
    <m/>
    <m/>
    <m/>
    <m/>
    <m/>
    <m/>
    <m/>
    <x v="2"/>
    <m/>
  </r>
  <r>
    <s v="ยุทธศาสตร์ที่ 1 : การพัฒนาและเพิ่มศักยภาพการแข่งขันเศรษฐกิจ"/>
    <x v="1"/>
    <s v="VC6 พัฒนาการตลาด"/>
    <s v="CSF6.1 การทำการตลาดกลุ่มนักท่องเที่ยวคุณภาพ"/>
    <s v="KPI 6.1.1 จำนวนรายได้จากการท่องเที่ยวของจังหวัดที่เพิ่มขึ้น"/>
    <x v="80"/>
    <x v="12"/>
    <m/>
    <m/>
    <m/>
    <m/>
    <m/>
    <m/>
    <m/>
    <m/>
    <x v="2"/>
    <m/>
  </r>
  <r>
    <s v="ยุทธศาสตร์ที่ 1 : การพัฒนาและเพิ่มศักยภาพการแข่งขันเศรษฐกิจ"/>
    <x v="1"/>
    <s v="VC6 พัฒนาการตลาด"/>
    <s v="CSF6.1 การทำการตลาดกลุ่มนักท่องเที่ยวคุณภาพ"/>
    <s v="KPI 6.1.1 จำนวนรายได้จากการท่องเที่ยวของจังหวัดที่เพิ่มขึ้น"/>
    <x v="81"/>
    <x v="12"/>
    <m/>
    <m/>
    <m/>
    <m/>
    <m/>
    <m/>
    <m/>
    <m/>
    <x v="2"/>
    <m/>
  </r>
  <r>
    <s v="ยุทธศาสตร์ที่ 2 : ยกระดับสังคมให้เป็นเมืองน่าอยู่ตามแนวทางเศรษฐกิจพอเพียง"/>
    <x v="2"/>
    <s v="  VC 1 : การจัดการแรงงานในพื้นที่"/>
    <s v="CSF1.1 การจัดการแรงงานทั้งระบบ"/>
    <s v="KPI 1.1. อัตราการมีงานทำของประชากรในจังหวัด"/>
    <x v="82"/>
    <x v="14"/>
    <n v="23573"/>
    <n v="26699"/>
    <n v="31317"/>
    <n v="11778"/>
    <n v="15795"/>
    <m/>
    <m/>
    <s v="รายปี"/>
    <x v="19"/>
    <m/>
  </r>
  <r>
    <s v="ยุทธศาสตร์ที่ 2 : ยกระดับสังคมให้เป็นเมืองน่าอยู่ตามแนวทางเศรษฐกิจพอเพียง"/>
    <x v="2"/>
    <s v="  VC 1 : การจัดการแรงงานในพื้นที่"/>
    <s v="CSF1.1 การจัดการแรงงานทั้งระบบ"/>
    <s v="KPI 1.1. อัตราการมีงานทำของประชากรในจังหวัด"/>
    <x v="83"/>
    <x v="14"/>
    <n v="23523"/>
    <n v="26933"/>
    <n v="21686"/>
    <n v="23796"/>
    <n v="33831"/>
    <n v="32517"/>
    <m/>
    <s v="รายปี"/>
    <x v="20"/>
    <m/>
  </r>
  <r>
    <s v="ยุทธศาสตร์ที่ 2 : ยกระดับสังคมให้เป็นเมืองน่าอยู่ตามแนวทางเศรษฐกิจพอเพียง"/>
    <x v="2"/>
    <s v="  VC 1 : การจัดการแรงงานในพื้นที่"/>
    <s v="CSF1.1 การจัดการแรงงานทั้งระบบ"/>
    <s v="KPI 1.1. อัตราการมีงานทำของประชากรในจังหวัด"/>
    <x v="84"/>
    <x v="14"/>
    <n v="936996"/>
    <n v="894378"/>
    <n v="815374"/>
    <n v="825336"/>
    <n v="797788"/>
    <n v="661175"/>
    <m/>
    <s v="รายปี"/>
    <x v="19"/>
    <m/>
  </r>
  <r>
    <s v="ยุทธศาสตร์ที่ 2 : ยกระดับสังคมให้เป็นเมืองน่าอยู่ตามแนวทางเศรษฐกิจพอเพียง"/>
    <x v="2"/>
    <s v="  VC 1 : การจัดการแรงงานในพื้นที่"/>
    <s v="CSF1.2 สุขภาวะของแรงงาน"/>
    <s v="KPI 1.2 อัตราการประสบอุบัติเหตุหรือเจ็บป่วยจากการทำงานของแรงงาน"/>
    <x v="85"/>
    <x v="14"/>
    <n v="148494"/>
    <n v="147429"/>
    <n v="151864"/>
    <n v="0"/>
    <n v="734"/>
    <m/>
    <m/>
    <s v="รายปี"/>
    <x v="21"/>
    <s v="ข้อมูลปี 2557-2559 สนง.สวัสดิการและคุ้มครองแรงงานจังหวัดนครราชสีมา"/>
  </r>
  <r>
    <s v="ยุทธศาสตร์ที่ 2 : ยกระดับสังคมให้เป็นเมืองน่าอยู่ตามแนวทางเศรษฐกิจพอเพียง"/>
    <x v="2"/>
    <s v="  VC 1 : การจัดการแรงงานในพื้นที่"/>
    <s v="CSF1.2 สุขภาวะของแรงงาน"/>
    <s v="KPI 1.2 อัตราการประสบอุบัติเหตุหรือเจ็บป่วยจากการทำงานของแรงงาน"/>
    <x v="86"/>
    <x v="14"/>
    <n v="2385"/>
    <n v="2296"/>
    <n v="2263"/>
    <n v="2090"/>
    <n v="2398"/>
    <m/>
    <m/>
    <s v="รายเดือน"/>
    <x v="21"/>
    <s v="รายงานสมุดสถิติ"/>
  </r>
  <r>
    <s v="ยุทธศาสตร์ที่ 2 : ยกระดับสังคมให้เป็นเมืองน่าอยู่ตามแนวทางเศรษฐกิจพอเพียง"/>
    <x v="2"/>
    <s v="  VC 1 : การจัดการแรงงานในพื้นที่"/>
    <s v="CSF1.2 สุขภาวะของแรงงาน"/>
    <s v="KPI 1.2 อัตราการประสบอุบัติเหตุหรือเจ็บป่วยจากการทำงานของแรงงาน"/>
    <x v="87"/>
    <x v="8"/>
    <n v="207"/>
    <n v="156"/>
    <n v="171"/>
    <n v="220"/>
    <n v="264"/>
    <n v="13"/>
    <m/>
    <s v="รายปี"/>
    <x v="22"/>
    <m/>
  </r>
  <r>
    <s v="ยุทธศาสตร์ที่ 2 : ยกระดับสังคมให้เป็นเมืองน่าอยู่ตามแนวทางเศรษฐกิจพอเพียง"/>
    <x v="2"/>
    <s v="  VC 2 : ส่งเสริมพัฒนาอาชีพ/รายได้"/>
    <s v="CSF2.1 ส่งเสริมให้ความรู้/ทักษะอาชีพเสริมเพื่อสร้าง รายได้"/>
    <s v="KPI 2.1. ประชาชนมีรายได้เพิ่มขึ้น"/>
    <x v="88"/>
    <x v="7"/>
    <s v="-"/>
    <n v="26376"/>
    <s v="-"/>
    <n v="24429"/>
    <s v="-"/>
    <m/>
    <m/>
    <s v="ราย 2 ปี"/>
    <x v="19"/>
    <m/>
  </r>
  <r>
    <s v="ยุทธศาสตร์ที่ 2 : ยกระดับสังคมให้เป็นเมืองน่าอยู่ตามแนวทางเศรษฐกิจพอเพียง"/>
    <x v="2"/>
    <s v="  VC 2 : ส่งเสริมพัฒนาอาชีพ/รายได้"/>
    <s v="CSF2.1 ส่งเสริมให้ความรู้/ทักษะอาชีพเสริมเพื่อสร้าง รายได้"/>
    <s v="KPI 2.1. ประชาชนมีรายได้เพิ่มขึ้น"/>
    <x v="89"/>
    <x v="21"/>
    <n v="78054"/>
    <n v="81204"/>
    <n v="83618"/>
    <n v="87039"/>
    <n v="82289"/>
    <n v="86603"/>
    <m/>
    <s v="รายปี"/>
    <x v="10"/>
    <m/>
  </r>
  <r>
    <s v="ยุทธศาสตร์ที่ 2 : ยกระดับสังคมให้เป็นเมืองน่าอยู่ตามแนวทางเศรษฐกิจพอเพียง"/>
    <x v="2"/>
    <s v="  VC 2 : ส่งเสริมพัฒนาอาชีพ/รายได้"/>
    <s v="CSF2.1 ส่งเสริมให้ความรู้/ทักษะอาชีพเสริมเพื่อสร้าง รายได้"/>
    <s v="KPI 2.1. ประชาชนมีรายได้เพิ่มขึ้น"/>
    <x v="90"/>
    <x v="14"/>
    <n v="449"/>
    <n v="1920"/>
    <n v="960"/>
    <n v="15560"/>
    <n v="18824"/>
    <n v="16500"/>
    <m/>
    <s v="รายปี"/>
    <x v="10"/>
    <s v="โครงการสัมมาชีพชุมชน 825 หมู่บ้านๆ ละ 20 คน"/>
  </r>
  <r>
    <s v="ยุทธศาสตร์ที่ 2 : ยกระดับสังคมให้เป็นเมืองน่าอยู่ตามแนวทางเศรษฐกิจพอเพียง"/>
    <x v="2"/>
    <s v="  VC 2 : ส่งเสริมพัฒนาอาชีพ/รายได้"/>
    <s v="CSF2.1 ส่งเสริมให้ความรู้/ทักษะอาชีพเสริมเพื่อสร้าง รายได้"/>
    <s v="KPI2.2 จำนวนแรงงานที่ได้รับการพัฒนาฝีมือแรงงาน "/>
    <x v="91"/>
    <x v="14"/>
    <n v="8959"/>
    <n v="6228"/>
    <n v="6157"/>
    <n v="6365"/>
    <n v="18707"/>
    <n v="3445"/>
    <m/>
    <s v="รายปี"/>
    <x v="23"/>
    <m/>
  </r>
  <r>
    <s v="ยุทธศาสตร์ที่ 2 : ยกระดับสังคมให้เป็นเมืองน่าอยู่ตามแนวทางเศรษฐกิจพอเพียง"/>
    <x v="2"/>
    <s v="  VC 2 : ส่งเสริมพัฒนาอาชีพ/รายได้"/>
    <s v="CSF2.1 ส่งเสริมให้ความรู้/ทักษะอาชีพเสริมเพื่อสร้าง รายได้"/>
    <s v="KPI2.2 จำนวนแรงงานที่ได้รับการพัฒนาฝีมือแรงงาน "/>
    <x v="92"/>
    <x v="14"/>
    <n v="6649"/>
    <n v="5574"/>
    <n v="5528"/>
    <n v="5751"/>
    <n v="4349"/>
    <n v="1765"/>
    <m/>
    <s v="รายปี"/>
    <x v="23"/>
    <m/>
  </r>
  <r>
    <s v="ยุทธศาสตร์ที่ 2 : ยกระดับสังคมให้เป็นเมืองน่าอยู่ตามแนวทางเศรษฐกิจพอเพียง"/>
    <x v="2"/>
    <s v="VC 3 : สร้างความปลอดภัยในชีวิตและทรัพย์สิน"/>
    <s v="CSF3.1 การสร้างความมั่นคง ปลอดภัยในชีวิตให้กับประชาชน"/>
    <s v="KPI 3.1 อัตราการเกิดคดีด้านต่าง ๆ ลดลง"/>
    <x v="93"/>
    <x v="22"/>
    <n v="3654"/>
    <n v="3548"/>
    <n v="2862"/>
    <n v="4202"/>
    <n v="10392"/>
    <n v="9265"/>
    <m/>
    <s v="รายปี"/>
    <x v="24"/>
    <s v="รายงานสมุดสถิติ"/>
  </r>
  <r>
    <s v="ยุทธศาสตร์ที่ 2 : ยกระดับสังคมให้เป็นเมืองน่าอยู่ตามแนวทางเศรษฐกิจพอเพียง"/>
    <x v="2"/>
    <s v="VC 3 : สร้างความปลอดภัยในชีวิตและทรัพย์สิน"/>
    <s v="CSF3.1 การสร้างความมั่นคง ปลอดภัยในชีวิตให้กับประชาชน"/>
    <s v="KPI 3.1 อัตราการเกิดคดีด้านต่าง ๆ ลดลง"/>
    <x v="94"/>
    <x v="22"/>
    <n v="24437"/>
    <n v="12641"/>
    <n v="20291"/>
    <n v="14726"/>
    <n v="23291"/>
    <n v="19207"/>
    <m/>
    <s v="รายปี"/>
    <x v="24"/>
    <s v="รายงานสมุดสถิติ"/>
  </r>
  <r>
    <s v="ยุทธศาสตร์ที่ 2 : ยกระดับสังคมให้เป็นเมืองน่าอยู่ตามแนวทางเศรษฐกิจพอเพียง"/>
    <x v="2"/>
    <s v="VC 3 : สร้างความปลอดภัยในชีวิตและทรัพย์สิน"/>
    <s v="CSF3.1 การสร้างความมั่นคง ปลอดภัยในชีวิตให้กับประชาชน"/>
    <s v="KPI 3.1 อัตราการเกิดคดีด้านต่าง ๆ ลดลง"/>
    <x v="95"/>
    <x v="22"/>
    <n v="7628"/>
    <n v="9834"/>
    <n v="10291"/>
    <n v="12156"/>
    <n v="15868"/>
    <n v="12292"/>
    <m/>
    <s v="รายปี"/>
    <x v="24"/>
    <m/>
  </r>
  <r>
    <s v="ยุทธศาสตร์ที่ 2 : ยกระดับสังคมให้เป็นเมืองน่าอยู่ตามแนวทางเศรษฐกิจพอเพียง"/>
    <x v="2"/>
    <s v="VC 3 : สร้างความปลอดภัยในชีวิตและทรัพย์สิน"/>
    <s v="CSF3.1 การสร้างความมั่นคง ปลอดภัยในชีวิตให้กับประชาชน"/>
    <s v="KPI 3.1 อัตราการเกิดคดีด้านต่าง ๆ ลดลง"/>
    <x v="96"/>
    <x v="14"/>
    <n v="8644"/>
    <n v="4008"/>
    <n v="4175"/>
    <n v="7851"/>
    <n v="8106"/>
    <n v="8178"/>
    <m/>
    <s v="ไตรมาส"/>
    <x v="25"/>
    <m/>
  </r>
  <r>
    <s v="ยุทธศาสตร์ที่ 2 : ยกระดับสังคมให้เป็นเมืองน่าอยู่ตามแนวทางเศรษฐกิจพอเพียง"/>
    <x v="2"/>
    <s v="VC 3 : สร้างความปลอดภัยในชีวิตและทรัพย์สิน"/>
    <s v="CSF3.1 การสร้างความมั่นคง ปลอดภัยในชีวิตให้กับประชาชน"/>
    <s v="KPI 3.2 อัตราการเพิ่มขึ้นของอาสาสมัครในด้านต่าง ๆ "/>
    <x v="97"/>
    <x v="14"/>
    <n v="10724"/>
    <n v="11520"/>
    <m/>
    <m/>
    <m/>
    <m/>
    <m/>
    <s v="รายปี"/>
    <x v="24"/>
    <s v="เดิมเคยขอข้อมูลที่ทำการปกครอง แต่ไม่มีข้อมูล"/>
  </r>
  <r>
    <s v="ยุทธศาสตร์ที่ 2 : ยกระดับสังคมให้เป็นเมืองน่าอยู่ตามแนวทางเศรษฐกิจพอเพียง"/>
    <x v="2"/>
    <s v="VC 3 : สร้างความปลอดภัยในชีวิตและทรัพย์สิน"/>
    <s v="CSF3.1 การสร้างความมั่นคง ปลอดภัยในชีวิตให้กับประชาชน"/>
    <s v="KPI 3.3 อัตราการเกิดภัยพิบัติในพื้นที่"/>
    <x v="98"/>
    <x v="3"/>
    <n v="1127"/>
    <n v="2054"/>
    <n v="24879"/>
    <n v="53259"/>
    <n v="5077"/>
    <m/>
    <m/>
    <s v="รายปี"/>
    <x v="26"/>
    <m/>
  </r>
  <r>
    <s v="ยุทธศาสตร์ที่ 2 : ยกระดับสังคมให้เป็นเมืองน่าอยู่ตามแนวทางเศรษฐกิจพอเพียง"/>
    <x v="2"/>
    <s v="VC 3 : สร้างความปลอดภัยในชีวิตและทรัพย์สิน"/>
    <s v="CSF3.1 การสร้างความมั่นคง ปลอดภัยในชีวิตให้กับประชาชน"/>
    <s v="KPI 3.3 อัตราการเกิดภัยพิบัติในพื้นที่"/>
    <x v="99"/>
    <x v="3"/>
    <n v="5217"/>
    <n v="17642"/>
    <n v="5219"/>
    <n v="4149"/>
    <m/>
    <m/>
    <m/>
    <s v="รายปี"/>
    <x v="26"/>
    <m/>
  </r>
  <r>
    <s v="ยุทธศาสตร์ที่ 2 : ยกระดับสังคมให้เป็นเมืองน่าอยู่ตามแนวทางเศรษฐกิจพอเพียง"/>
    <x v="2"/>
    <s v="VC 3 : สร้างความปลอดภัยในชีวิตและทรัพย์สิน"/>
    <s v="CSF3.1 การสร้างความมั่นคง ปลอดภัยในชีวิตให้กับประชาชน"/>
    <s v="KPI 3.3 อัตราการเกิดภัยพิบัติในพื้นที่"/>
    <x v="100"/>
    <x v="3"/>
    <n v="62403"/>
    <n v="289376"/>
    <n v="54401"/>
    <n v="57"/>
    <n v="30769"/>
    <m/>
    <m/>
    <s v="รายปี"/>
    <x v="26"/>
    <m/>
  </r>
  <r>
    <s v="ยุทธศาสตร์ที่ 2 : ยกระดับสังคมให้เป็นเมืองน่าอยู่ตามแนวทางเศรษฐกิจพอเพียง"/>
    <x v="2"/>
    <s v="VC 4 : ส่งเสริมความอบอุ่นในครอบครัว"/>
    <s v="CSF4.1 ส่งเสริมกิจกรรมสร้างความสัมพันธ์/ศีลธรรม/ จริยธรรม/ความสามัคคีในครอบครัวและชุมชน"/>
    <s v="KPI 4.1. กิจกรรมสร้างความสัมพันธ์ในครอบครัว"/>
    <x v="101"/>
    <x v="18"/>
    <n v="2256"/>
    <s v="NA"/>
    <s v="NA"/>
    <s v="NA"/>
    <s v="NA"/>
    <s v="NA"/>
    <m/>
    <s v="รายปี"/>
    <x v="27"/>
    <s v="ไม่มีข้อมูล"/>
  </r>
  <r>
    <s v="ยุทธศาสตร์ที่ 2 : ยกระดับสังคมให้เป็นเมืองน่าอยู่ตามแนวทางเศรษฐกิจพอเพียง"/>
    <x v="2"/>
    <s v="VC 4 : ส่งเสริมความอบอุ่นในครอบครัว"/>
    <s v="CSF4.1 ส่งเสริมกิจกรรมสร้างความสัมพันธ์/ศีลธรรม/ จริยธรรม/ความสามัคคีในครอบครัวและชุมชน"/>
    <s v="KPI 4.1. กิจกรรมสร้างความสัมพันธ์ในครอบครัว"/>
    <x v="102"/>
    <x v="14"/>
    <n v="365574"/>
    <s v="NA"/>
    <s v="NA"/>
    <s v="NA"/>
    <s v="NA"/>
    <s v="NA"/>
    <m/>
    <s v="รายปี"/>
    <x v="27"/>
    <s v="ไม่มีข้อมูล"/>
  </r>
  <r>
    <s v="ยุทธศาสตร์ที่ 2 : ยกระดับสังคมให้เป็นเมืองน่าอยู่ตามแนวทางเศรษฐกิจพอเพียง"/>
    <x v="2"/>
    <s v="VC 4 : ส่งเสริมความอบอุ่นในครอบครัว"/>
    <s v="CSF4.1 ส่งเสริมกิจกรรมสร้างความสัมพันธ์/ศีลธรรม/ จริยธรรม/ความสามัคคีในครอบครัวและชุมชน"/>
    <s v="KPI 4.1. กิจกรรมสร้างความสัมพันธ์ในครอบครัว"/>
    <x v="103"/>
    <x v="18"/>
    <n v="64"/>
    <n v="60"/>
    <n v="68"/>
    <n v="63"/>
    <n v="65"/>
    <n v="74"/>
    <m/>
    <s v="รายปี"/>
    <x v="28"/>
    <m/>
  </r>
  <r>
    <s v="ยุทธศาสตร์ที่ 2 : ยกระดับสังคมให้เป็นเมืองน่าอยู่ตามแนวทางเศรษฐกิจพอเพียง"/>
    <x v="2"/>
    <s v="VC 4 : ส่งเสริมความอบอุ่นในครอบครัว"/>
    <s v="CSF4.1 ส่งเสริมกิจกรรมสร้างความสัมพันธ์/ศีลธรรม/ จริยธรรม/ความสามัคคีในครอบครัวและชุมชน"/>
    <s v="KPI 4.2 กิจกรรมสร้างศีลธรรมจริยธรรมในครอบครัว"/>
    <x v="104"/>
    <x v="14"/>
    <n v="485884"/>
    <n v="537106"/>
    <n v="677239"/>
    <n v="597366"/>
    <n v="615287"/>
    <n v="700480"/>
    <m/>
    <s v="รายปี"/>
    <x v="28"/>
    <m/>
  </r>
  <r>
    <s v="ยุทธศาสตร์ที่ 2 : ยกระดับสังคมให้เป็นเมืองน่าอยู่ตามแนวทางเศรษฐกิจพอเพียง"/>
    <x v="2"/>
    <s v="VC 4 : ส่งเสริมความอบอุ่นในครอบครัว"/>
    <s v="CSF4.1 ส่งเสริมกิจกรรมสร้างความสัมพันธ์/ศีลธรรม/ จริยธรรม/ความสามัคคีในครอบครัวและชุมชน"/>
    <s v="KPI 4.2 กิจกรรมสร้างศีลธรรมจริยธรรมในครอบครัว"/>
    <x v="105"/>
    <x v="14"/>
    <n v="5969"/>
    <n v="2115"/>
    <n v="2758"/>
    <n v="2674"/>
    <n v="1851"/>
    <n v="2650"/>
    <m/>
    <s v="รายปี"/>
    <x v="25"/>
    <m/>
  </r>
  <r>
    <s v="ยุทธศาสตร์ที่ 2 : ยกระดับสังคมให้เป็นเมืองน่าอยู่ตามแนวทางเศรษฐกิจพอเพียง"/>
    <x v="2"/>
    <s v="VC 4 : ส่งเสริมความอบอุ่นในครอบครัว"/>
    <s v="CSF4.1 ส่งเสริมกิจกรรมสร้างความสัมพันธ์/ศีลธรรม/ จริยธรรม/ความสามัคคีในครอบครัวและชุมชน"/>
    <s v="KPI 4.2 กิจกรรมสร้างศีลธรรมจริยธรรมในครอบครัว"/>
    <x v="106"/>
    <x v="14"/>
    <n v="5243"/>
    <s v="NA"/>
    <s v="NA"/>
    <s v="NA"/>
    <s v="NA"/>
    <s v="NA"/>
    <m/>
    <s v="รายปี"/>
    <x v="27"/>
    <s v="ไม่มีข้อมูล"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1 : การป้องกัน และแก้ไขปัญหาน้ำเสีย"/>
    <s v="CSF 1.1 การจัดการคุณภาพน้ำให้มีมาตรฐาน_x000a_"/>
    <s v="KPI 1.1 แหล่งน้ำสำคัญมีคุณภาพน้ำตามมาตรฐาน"/>
    <x v="107"/>
    <x v="23"/>
    <n v="69"/>
    <n v="72"/>
    <n v="57"/>
    <n v="78"/>
    <n v="68"/>
    <n v="63"/>
    <m/>
    <s v="4 ครั้ง/ปี"/>
    <x v="29"/>
    <s v="ค่า WQI ดัชนีคุณภาพน้ำแหล่งน้ำผิวดินเป็นการประเมินสถานการณ์คุณภาพแหล่งน้ำโดยรวมเพื่อให้ประชาชนทั่วไปมีความเข้าใจถึงสภาพคุณภาพน้ำอย่างง่าย โดยการนำค่าดัชนีคุณภาพน้ำ 4 พารามิเตอร์ ได้แก่ 1. ปริมาณออกซิเจนละลาย (Dissolved Oxygen : DO) 2. ค่าความสกปรกในรูปของสารอินทรีย์ (Biochemical Oxygen Demand : BOD) 3. แบคทีเรียกลุ่มโคลิฟอร์มทั้งหมด (TCB) 4. แบคทีเรียกลุ่มฟีคัลโคลิฟอร์ม(FCB)"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1 : การป้องกัน และแก้ไขปัญหาน้ำเสีย"/>
    <s v="CSF 1.1 การจัดการคุณภาพน้ำให้มีมาตรฐาน_x000a_"/>
    <s v="KPI 1.1 แหล่งน้ำสำคัญมีคุณภาพน้ำตามมาตรฐาน"/>
    <x v="108"/>
    <x v="23"/>
    <n v="70"/>
    <n v="83"/>
    <n v="61"/>
    <n v="87"/>
    <n v="73"/>
    <n v="67"/>
    <m/>
    <s v="4 ครั้ง/ปี"/>
    <x v="2"/>
    <s v="ค่า WQI ดัชนีคุณภาพน้ำแหล่งน้ำผิวดินเป็นการประเมินสถานการณ์คุณภาพแหล่งน้ำโดยรวมเพื่อให้ประชาชนทั่วไปมีความเข้าใจถึงสภาพคุณภาพน้ำอย่างง่าย โดยการนำค่าดัชนีคุณภาพน้ำ 4 พารามิเตอร์ ได้แก่ 1. ปริมาณออกซิเจนละลาย (Dissolved Oxygen : DO) 2. ค่าความสกปรกในรูปของสารอินทรีย์ (Biochemical Oxygen Demand : BOD) 3. แบคทีเรียกลุ่มโคลิฟอร์มทั้งหมด (TCB) 4. แบคทีเรียกลุ่มฟีคัลโคลิฟอร์ม(FCB)"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1 : การป้องกัน และแก้ไขปัญหาน้ำเสีย"/>
    <s v="CSF 1.1 การจัดการคุณภาพน้ำให้มีมาตรฐาน_x000a_"/>
    <s v="KPI 1.1 แหล่งน้ำสำคัญมีคุณภาพน้ำตามมาตรฐาน"/>
    <x v="109"/>
    <x v="23"/>
    <n v="61"/>
    <n v="57"/>
    <n v="46"/>
    <n v="58"/>
    <n v="51"/>
    <n v="39"/>
    <m/>
    <s v="4 ครั้ง/ปี"/>
    <x v="2"/>
    <s v="ค่า WQI ดัชนีคุณภาพน้ำแหล่งน้ำผิวดินเป็นการประเมินสถานการณ์คุณภาพแหล่งน้ำโดยรวมเพื่อให้ประชาชนทั่วไปมีความเข้าใจถึงสภาพคุณภาพน้ำอย่างง่าย โดยการนำค่าดัชนีคุณภาพน้ำ 4 พารามิเตอร์ ได้แก่ 1. ปริมาณออกซิเจนละลาย (Dissolved Oxygen : DO) 2. ค่าความสกปรกในรูปของสารอินทรีย์ (Biochemical Oxygen Demand : BOD) 3. แบคทีเรียกลุ่มโคลิฟอร์มทั้งหมด (TCB) 4. แบคทีเรียกลุ่มฟีคัลโคลิฟอร์ม(FCB)"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1 : การป้องกัน และแก้ไขปัญหาน้ำเสีย"/>
    <s v="CSF 1.1 การจัดการคุณภาพน้ำให้มีมาตรฐาน_x000a_"/>
    <s v="KPI 1.1 แหล่งน้ำสำคัญมีคุณภาพน้ำตามมาตรฐาน"/>
    <x v="110"/>
    <x v="23"/>
    <n v="72"/>
    <n v="70"/>
    <n v="56"/>
    <n v="81"/>
    <n v="65"/>
    <n v="66"/>
    <m/>
    <s v="4 ครั้ง/ปี"/>
    <x v="2"/>
    <s v="ค่า WQI ดัชนีคุณภาพน้ำแหล่งน้ำผิวดินเป็นการประเมินสถานการณ์คุณภาพแหล่งน้ำโดยรวมเพื่อให้ประชาชนทั่วไปมีความเข้าใจถึงสภาพคุณภาพน้ำอย่างง่าย โดยการนำค่าดัชนีคุณภาพน้ำ 4 พารามิเตอร์ ได้แก่ 1. ปริมาณออกซิเจนละลาย (Dissolved Oxygen : DO) 2. ค่าความสกปรกในรูปของสารอินทรีย์ (Biochemical Oxygen Demand : BOD) 3. แบคทีเรียกลุ่มโคลิฟอร์มทั้งหมด (TCB) 4. แบคทีเรียกลุ่มฟีคัลโคลิฟอร์ม(FCB)"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1 : การป้องกัน และแก้ไขปัญหาน้ำเสีย"/>
    <s v="CSF 1.1 การจัดการคุณภาพน้ำให้มีมาตรฐาน_x000a_"/>
    <s v="KPI 1.1 แหล่งน้ำสำคัญมีคุณภาพน้ำตามมาตรฐาน"/>
    <x v="111"/>
    <x v="23"/>
    <n v="75"/>
    <n v="66"/>
    <n v="63"/>
    <n v="75"/>
    <n v="75"/>
    <n v="70"/>
    <m/>
    <s v="4 ครั้ง/ปี"/>
    <x v="2"/>
    <s v="ค่า WQI ดัชนีคุณภาพน้ำแหล่งน้ำผิวดินเป็นการประเมินสถานการณ์คุณภาพแหล่งน้ำโดยรวมเพื่อให้ประชาชนทั่วไปมีความเข้าใจถึงสภาพคุณภาพน้ำอย่างง่าย โดยการนำค่าดัชนีคุณภาพน้ำ 4 พารามิเตอร์ ได้แก่ 1. ปริมาณออกซิเจนละลาย (Dissolved Oxygen : DO) 2. ค่าความสกปรกในรูปของสารอินทรีย์ (Biochemical Oxygen Demand : BOD) 3. แบคทีเรียกลุ่มโคลิฟอร์มทั้งหมด (TCB) 4. แบคทีเรียกลุ่มฟีคัลโคลิฟอร์ม(FCB)"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1 : การป้องกัน และแก้ไขปัญหาน้ำเสีย"/>
    <s v="CSF 1.1 การจัดการคุณภาพน้ำให้มีมาตรฐาน_x000a_"/>
    <s v="KPI 1.1 แหล่งน้ำสำคัญมีคุณภาพน้ำตามมาตรฐาน"/>
    <x v="112"/>
    <x v="23"/>
    <n v="65"/>
    <n v="86"/>
    <n v="60"/>
    <n v="89"/>
    <n v="78"/>
    <n v="73"/>
    <m/>
    <s v="4 ครั้ง/ปี"/>
    <x v="2"/>
    <s v="ค่า WQI ดัชนีคุณภาพน้ำแหล่งน้ำผิวดินเป็นการประเมินสถานการณ์คุณภาพแหล่งน้ำโดยรวมเพื่อให้ประชาชนทั่วไปมีความเข้าใจถึงสภาพคุณภาพน้ำอย่างง่าย โดยการนำค่าดัชนีคุณภาพน้ำ 4 พารามิเตอร์ ได้แก่ 1. ปริมาณออกซิเจนละลาย (Dissolved Oxygen : DO) 2. ค่าความสกปรกในรูปของสารอินทรีย์ (Biochemical Oxygen Demand : BOD) 3. แบคทีเรียกลุ่มโคลิฟอร์มทั้งหมด (TCB) 4. แบคทีเรียกลุ่มฟีคัลโคลิฟอร์ม(FCB)"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1 : การป้องกัน และแก้ไขปัญหาน้ำเสีย"/>
    <s v="CSF1.2 การสร้างความรู้ความเข้าใจในการจัดการน้ำเสียของทุกภาคส่วน"/>
    <s v="KPI 1.2 การจัดกิจกรรมให้ความรู้ด้านการจัดการน้ำเสียชุมชน เกษตรกรรม และอุตสาหกรรม"/>
    <x v="113"/>
    <x v="14"/>
    <n v="0"/>
    <n v="0"/>
    <n v="0"/>
    <n v="0"/>
    <n v="0"/>
    <n v="120"/>
    <m/>
    <s v="รายปี"/>
    <x v="29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1 : การป้องกัน และแก้ไขปัญหาน้ำเสีย"/>
    <s v="CSF1.3 การบังคับใช้กฎหมายที่เข้มแข็ง"/>
    <s v="KPI 1.3 ความเดือดร้อนหรือผลกระทบต่อประชาชนเกี่ยวกับน้ำเสีย"/>
    <x v="114"/>
    <x v="24"/>
    <n v="4"/>
    <n v="8"/>
    <n v="4"/>
    <n v="1"/>
    <n v="0"/>
    <n v="3"/>
    <m/>
    <s v="รายปี"/>
    <x v="30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1 การพัฒนา และฟื้นฟูแหล่งน้ำให้มีประสิทธิภาพ"/>
    <s v="KPI 2.1 แหล่งน้ำที่ได้รับการปรับปรุง/ฟื้นฟู"/>
    <x v="115"/>
    <x v="2"/>
    <n v="4"/>
    <n v="22"/>
    <n v="4"/>
    <n v="32"/>
    <n v="33"/>
    <n v="16"/>
    <m/>
    <s v="รายปี"/>
    <x v="1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1 การพัฒนา และฟื้นฟูแหล่งน้ำให้มีประสิทธิภาพ"/>
    <s v="KPI 2.1 แหล่งน้ำที่ได้รับการปรับปรุง/ฟื้นฟู"/>
    <x v="116"/>
    <x v="25"/>
    <n v="597.56849999999997"/>
    <n v="363.9130833333333"/>
    <n v="303.95991666666669"/>
    <n v="730.96"/>
    <n v="663.41"/>
    <n v="357.05"/>
    <m/>
    <s v="รายปี"/>
    <x v="1"/>
    <s v="จำวน 5 แห่ง"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1 การพัฒนา และฟื้นฟูแหล่งน้ำให้มีประสิทธิภาพ"/>
    <s v="KPI 2.1 แหล่งน้ำที่ได้รับการปรับปรุง/ฟื้นฟู"/>
    <x v="117"/>
    <x v="25"/>
    <n v="89.339500000000001"/>
    <n v="53.256166666666665"/>
    <n v="85.153241666666645"/>
    <n v="212.3"/>
    <n v="119.55"/>
    <n v="95.43"/>
    <m/>
    <s v="รายปี"/>
    <x v="1"/>
    <s v="จำวน 22 แห่ง"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1 การพัฒนา และฟื้นฟูแหล่งน้ำให้มีประสิทธิภาพ"/>
    <s v="KPI 2.1 แหล่งน้ำที่ได้รับการปรับปรุง/ฟื้นฟู"/>
    <x v="118"/>
    <x v="26"/>
    <s v="ไม่มีข้อมูล"/>
    <s v="ไม่มีข้อมูล"/>
    <s v="ไม่มีข้อมูล"/>
    <s v="ไม่มีข้อมูล"/>
    <n v="12679472"/>
    <s v="NA"/>
    <m/>
    <s v="รายปี"/>
    <x v="4"/>
    <s v="ไม่มีข้อมูล"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1 การพัฒนา และฟื้นฟูแหล่งน้ำให้มีประสิทธิภาพ"/>
    <s v="KPI 2.1 แหล่งน้ำที่ได้รับการปรับปรุง/ฟื้นฟู"/>
    <x v="119"/>
    <x v="27"/>
    <n v="131"/>
    <n v="340"/>
    <n v="576"/>
    <n v="261"/>
    <n v="231"/>
    <n v="423"/>
    <m/>
    <s v="รายปี"/>
    <x v="31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1 การพัฒนา และฟื้นฟูแหล่งน้ำให้มีประสิทธิภาพ"/>
    <s v="KPI 2.1 แหล่งน้ำที่ได้รับการปรับปรุง/ฟื้นฟู"/>
    <x v="120"/>
    <x v="27"/>
    <n v="70"/>
    <n v="65"/>
    <n v="84"/>
    <n v="76"/>
    <n v="43"/>
    <n v="48"/>
    <m/>
    <s v="รายปี"/>
    <x v="2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1 การพัฒนา และฟื้นฟูแหล่งน้ำให้มีประสิทธิภาพ"/>
    <s v="KPI 2.1 แหล่งน้ำที่ได้รับการปรับปรุง/ฟื้นฟู"/>
    <x v="121"/>
    <x v="27"/>
    <n v="61"/>
    <n v="275"/>
    <n v="492"/>
    <n v="185"/>
    <n v="188"/>
    <n v="375"/>
    <m/>
    <s v="รายปี"/>
    <x v="2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2 การเพิ่มประสิทธิภาพระบบกระจายน้ำให้กับพื้นที่"/>
    <s v="KPI 2.2 พื้นที่ที่ได้รับผลประโยชน์จากระบบชลประทานเพิ่มขึ้น"/>
    <x v="122"/>
    <x v="1"/>
    <n v="528288"/>
    <n v="528288"/>
    <n v="538541"/>
    <n v="594403"/>
    <n v="721705"/>
    <n v="772858"/>
    <m/>
    <s v="รายปี"/>
    <x v="1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2 การเพิ่มประสิทธิภาพระบบกระจายน้ำให้กับพื้นที่"/>
    <s v="KPI 2.2 พื้นที่ที่ได้รับผลประโยชน์จากระบบชลประทานเพิ่มขึ้น"/>
    <x v="123"/>
    <x v="28"/>
    <n v="172"/>
    <n v="688"/>
    <n v="658"/>
    <n v="2"/>
    <n v="1476"/>
    <m/>
    <m/>
    <s v="รายปี"/>
    <x v="26"/>
    <s v="สนง.โยธาธิการและผังเมือง มีข้อมูล"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3 การสร้างหลักประกันให้มีน้ำอย่างเพียงพอ"/>
    <s v="KPI  2.3.1 การจัดการน้ำเพื่อการอุปโภคบริโภค/เกษตร /อุตสาหกรรมมีประสิทธิภาพ"/>
    <x v="124"/>
    <x v="25"/>
    <n v="37.650502999999993"/>
    <n v="35.140469000000003"/>
    <n v="70.683230999999992"/>
    <n v="43.48"/>
    <n v="78.98"/>
    <n v="80.45"/>
    <m/>
    <s v="รายปี"/>
    <x v="1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3 การสร้างหลักประกันให้มีน้ำอย่างเพียงพอ"/>
    <s v="KPI  2.3.1 การจัดการน้ำเพื่อการอุปโภคบริโภค/เกษตร /อุตสาหกรรมมีประสิทธิภาพ"/>
    <x v="125"/>
    <x v="25"/>
    <n v="667.08600000000001"/>
    <n v="339.19"/>
    <n v="337.40699999999998"/>
    <n v="502.09"/>
    <n v="800.52"/>
    <n v="305.32"/>
    <m/>
    <s v="รายปี"/>
    <x v="1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3 การสร้างหลักประกันให้มีน้ำอย่างเพียงพอ"/>
    <s v="KPI  2.3.1 การจัดการน้ำเพื่อการอุปโภคบริโภค/เกษตร /อุตสาหกรรมมีประสิทธิภาพ"/>
    <x v="126"/>
    <x v="25"/>
    <n v="41.710228000000001"/>
    <n v="39.793030000000002"/>
    <n v="40.765605000000001"/>
    <n v="15.88"/>
    <n v="21.42"/>
    <n v="19.87"/>
    <m/>
    <s v="รายปี"/>
    <x v="1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3 การสร้างหลักประกันให้มีน้ำอย่างเพียงพอ"/>
    <s v="KPI  2.3.1 การจัดการน้ำเพื่อการอุปโภคบริโภค/เกษตร /อุตสาหกรรมมีประสิทธิภาพ"/>
    <x v="127"/>
    <x v="25"/>
    <n v="157.97200000000001"/>
    <n v="161.10499999999999"/>
    <n v="151.328"/>
    <n v="98.82"/>
    <n v="104.51"/>
    <n v="115.09"/>
    <m/>
    <s v="รายปี"/>
    <x v="1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3 การสร้างหลักประกันให้มีน้ำอย่างเพียงพอ"/>
    <s v="KPI 2.3.2 อัตราการเข้าถึงในการใช้น้ำประปาของประชาชน"/>
    <x v="128"/>
    <x v="25"/>
    <n v="28.257961000000002"/>
    <n v="29.942997999999999"/>
    <n v="31.198425"/>
    <n v="32.369999999999997"/>
    <n v="39.655140000000003"/>
    <n v="42.424889999999998"/>
    <m/>
    <s v="รายปี"/>
    <x v="32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2 : การพัฒนาและฟื้นฟูแหล่งน้ำ"/>
    <s v="CSF 2.3 การสร้างหลักประกันให้มีน้ำอย่างเพียงพอ"/>
    <s v="KPI 2.3.2 อัตราการเข้าถึงในการใช้น้ำประปาของประชาชน"/>
    <x v="129"/>
    <x v="8"/>
    <n v="117123"/>
    <n v="122701"/>
    <n v="127333"/>
    <n v="132607"/>
    <n v="136935"/>
    <n v="144133"/>
    <m/>
    <s v="รายปี"/>
    <x v="32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3 : การจัดระบบบริหารจัดการน้ำแบบมีส่วนร่วมอย่างบูรณาการ"/>
    <s v="CSF 3.1 การบริหารจัดการอุทกภัย"/>
    <s v="KPI 3.1 ประสิทธิภาพในการจัดการปัญหาอุทกภัย"/>
    <x v="130"/>
    <x v="1"/>
    <n v="126912.5"/>
    <n v="126912.5"/>
    <n v="126912.5"/>
    <n v="126912.5"/>
    <n v="126912.5"/>
    <n v="127412"/>
    <m/>
    <s v="รายปี"/>
    <x v="1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3 : การจัดระบบบริหารจัดการน้ำแบบมีส่วนร่วมอย่างบูรณาการ"/>
    <s v="CSF 3.1 การบริหารจัดการอุทกภัย"/>
    <s v="KPI 3.1 ประสิทธิภาพในการจัดการปัญหาอุทกภัย"/>
    <x v="131"/>
    <x v="3"/>
    <n v="1127"/>
    <n v="2054"/>
    <n v="24879"/>
    <n v="53259"/>
    <n v="5077"/>
    <m/>
    <m/>
    <s v="รายปี"/>
    <x v="26"/>
    <s v="ข้อมูลระดับอำเภอ"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3 : การจัดระบบบริหารจัดการน้ำแบบมีส่วนร่วมอย่างบูรณาการ"/>
    <s v="CSF 3.1 การบริหารจัดการอุทกภัย"/>
    <s v="KPI 3.1 ประสิทธิภาพในการจัดการปัญหาอุทกภัย"/>
    <x v="132"/>
    <x v="29"/>
    <n v="1048.7"/>
    <n v="1171.0999999999999"/>
    <n v="1222.5999999999999"/>
    <n v="1826.5"/>
    <n v="1021.7"/>
    <n v="650.1"/>
    <m/>
    <s v="รายปี"/>
    <x v="33"/>
    <s v="รายงานสมุดสถิติ T20.8"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3 : การจัดระบบบริหารจัดการน้ำแบบมีส่วนร่วมอย่างบูรณาการ"/>
    <s v="CSF 3.1 การบริหารจัดการอุทกภัย"/>
    <s v="KPI 3.1 ประสิทธิภาพในการจัดการปัญหาอุทกภัย"/>
    <x v="133"/>
    <x v="2"/>
    <n v="131"/>
    <n v="340"/>
    <n v="576"/>
    <n v="261"/>
    <n v="231"/>
    <n v="423"/>
    <m/>
    <s v="รายปี"/>
    <x v="34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3 : การจัดระบบบริหารจัดการน้ำแบบมีส่วนร่วมอย่างบูรณาการ"/>
    <s v="CSF 3.2 ระบบการเตือนภัยที่มีประสิทธิภาพ"/>
    <s v="KPI 3.2 อัตราการเกิดผลกระทบ"/>
    <x v="134"/>
    <x v="28"/>
    <n v="2"/>
    <n v="0"/>
    <n v="7"/>
    <n v="0"/>
    <n v="0"/>
    <n v="1373"/>
    <m/>
    <s v="รายปี"/>
    <x v="35"/>
    <m/>
  </r>
  <r>
    <s v="ยุทธศาสตร์ที่ 3 : บริหารจัดการทรัพยากรธรรมชาติและสิ่งแวดล้อมให้มีความสมบูรณ์อย่างยั่งยืนตามแนวทางเศรษฐกิจพอเพียง"/>
    <x v="3"/>
    <s v="  VC 3 : การจัดระบบบริหารจัดการน้ำแบบมีส่วนร่วมอย่างบูรณาการ"/>
    <s v="CSF 3.3 สร้างความเข้มแข็งในการมีส่วนร่วมของทุกภาคส่วน"/>
    <s v="KPI 3.4 หน่วยงานส่วนท้องถิ่นมีนโยบายการมีส่วนร่วมของชุมชนด้านการจัดการน้ำ"/>
    <x v="135"/>
    <x v="2"/>
    <s v="NA"/>
    <s v="NA"/>
    <s v="NA"/>
    <s v="NA"/>
    <s v="NA"/>
    <s v="NA"/>
    <m/>
    <s v="รายปี"/>
    <x v="36"/>
    <s v="ไม่มีข้อมูล"/>
  </r>
  <r>
    <s v="ยุทธศาสตร์ที่ 2 : ยกระดับสังคมให้เป็นเมืองน่าอยู่ตามแนวทางเศรษฐกิจพอเพียง"/>
    <x v="2"/>
    <s v="  VC 1 : การจัดการแรงงานในพื้นที่"/>
    <s v="CSF1.1 การจัดการแรงงานทั้งระบบ"/>
    <s v="KPI 1.1. อัตราการมีงานทำของประชากรในจังหวัด"/>
    <x v="136"/>
    <x v="14"/>
    <n v="21837"/>
    <n v="23408"/>
    <n v="23623"/>
    <n v="27867"/>
    <n v="21486"/>
    <n v="20088"/>
    <m/>
    <s v="รายปี"/>
    <x v="19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4">
  <r>
    <x v="0"/>
    <x v="0"/>
    <x v="0"/>
    <x v="0"/>
    <x v="0"/>
    <s v="Data 1.1.1.1 ชนิดพันธ์ข้าวที่เกษตรกรนิยมปลูก"/>
    <s v="ชนิดพันธุ์"/>
    <s v="ขาวดอกมะลิ 105"/>
    <s v="ขาวดอกมะลิ 105"/>
    <s v="ขาวดอกมะลิ 105"/>
    <s v="ขาวดอกมะลิ 105"/>
    <s v="ขาวดอกมะลิ 105"/>
    <s v="ขาวดอกมะลิ 105"/>
    <m/>
    <s v="ศูนย์เมล็ดพันธุ์ข้าวนครราชสีมา"/>
    <s v="เสนอให้ขอข้อมูลจาก สนง.เกษตรจังหวัด เพิ่มเติม"/>
  </r>
  <r>
    <x v="0"/>
    <x v="0"/>
    <x v="0"/>
    <x v="0"/>
    <x v="1"/>
    <s v="Data 1.1.2.1 พื้นที่ที่ได้รับน้ำจากแหล่งน้ำชลประทาน"/>
    <s v="ไร่"/>
    <n v="673859"/>
    <n v="673859"/>
    <n v="673859"/>
    <n v="684361"/>
    <n v="684361"/>
    <n v="772858"/>
    <m/>
    <s v="โครงการชลประทานนครราชสีมา"/>
    <m/>
  </r>
  <r>
    <x v="0"/>
    <x v="0"/>
    <x v="0"/>
    <x v="0"/>
    <x v="1"/>
    <s v="Data 1.1.2.1 พื้นที่ที่ได้รับน้ำจากแหล่งน้ำชลประทาน- โครงการชลประทานขนาดกลาง"/>
    <s v="ไร่"/>
    <n v="83115"/>
    <n v="83115"/>
    <n v="83115"/>
    <n v="83115"/>
    <n v="83115"/>
    <n v="83115"/>
    <m/>
    <s v="โครงการชลประทานนครราชสีมา"/>
    <m/>
  </r>
  <r>
    <x v="0"/>
    <x v="0"/>
    <x v="0"/>
    <x v="0"/>
    <x v="1"/>
    <s v="Data 1.1.2.1 พื้นที่ที่ได้รับน้ำจากแหล่งน้ำชลประทาน- โครงการส่งน้ำฯ ทุ่งสัมฤทธิ์"/>
    <s v="ไร่"/>
    <n v="154133"/>
    <n v="154133"/>
    <n v="154133"/>
    <n v="164635"/>
    <n v="164635"/>
    <n v="254133"/>
    <m/>
    <s v="โครงการชลประทานนครราชสีมา"/>
    <m/>
  </r>
  <r>
    <x v="0"/>
    <x v="0"/>
    <x v="0"/>
    <x v="0"/>
    <x v="1"/>
    <s v="Data 1.1.2.1 พื้นที่ที่ได้รับน้ำจากแหล่งน้ำชลประทาน- โครงการส่งน้ำฯ มูลกลาง"/>
    <s v="ไร่"/>
    <n v="20382"/>
    <n v="20382"/>
    <n v="20382"/>
    <n v="20382"/>
    <n v="20382"/>
    <n v="16381"/>
    <m/>
    <s v="โครงการชลประทานนครราชสีมา"/>
    <m/>
  </r>
  <r>
    <x v="0"/>
    <x v="0"/>
    <x v="0"/>
    <x v="0"/>
    <x v="1"/>
    <s v="Data 1.1.2.1 พื้นที่ที่ได้รับน้ำจากแหล่งน้ำชลประทาน- โครงการส่งน้ำฯ มูลบน"/>
    <s v="ไร่"/>
    <n v="45798"/>
    <n v="45798"/>
    <n v="45798"/>
    <n v="45798"/>
    <n v="45798"/>
    <n v="45798"/>
    <m/>
    <s v="โครงการชลประทานนครราชสีมา"/>
    <m/>
  </r>
  <r>
    <x v="0"/>
    <x v="0"/>
    <x v="0"/>
    <x v="0"/>
    <x v="1"/>
    <s v="Data 1.1.2.1 พื้นที่ที่ได้รับน้ำจากแหล่งน้ำชลประทาน- โครงการส่งน้ำฯ ลำแชะ"/>
    <s v="ไร่"/>
    <n v="98467"/>
    <n v="98467"/>
    <n v="98467"/>
    <n v="98467"/>
    <n v="98467"/>
    <n v="98467"/>
    <m/>
    <m/>
    <m/>
  </r>
  <r>
    <x v="0"/>
    <x v="0"/>
    <x v="0"/>
    <x v="0"/>
    <x v="1"/>
    <s v="Data 1.1.2.1 พื้นที่ที่ได้รับน้ำจากแหล่งน้ำชลประทาน- โครงการส่งน้ำฯ ลำตะคอง"/>
    <s v="ไร่"/>
    <n v="154195"/>
    <n v="154195"/>
    <n v="154195"/>
    <n v="154195"/>
    <n v="154195"/>
    <n v="154195"/>
    <m/>
    <m/>
    <m/>
  </r>
  <r>
    <x v="0"/>
    <x v="0"/>
    <x v="0"/>
    <x v="0"/>
    <x v="1"/>
    <s v="Data 1.1.2.1 พื้นที่ที่ได้รับน้ำจากแหล่งน้ำชลประทาน- โครงการส่งน้ำฯ ลำพระเพลิง"/>
    <s v="ไร่"/>
    <n v="95213"/>
    <n v="95213"/>
    <n v="95213"/>
    <n v="95213"/>
    <n v="95213"/>
    <n v="98213"/>
    <m/>
    <m/>
    <m/>
  </r>
  <r>
    <x v="0"/>
    <x v="0"/>
    <x v="0"/>
    <x v="0"/>
    <x v="1"/>
    <s v="Data 1.1.2.1 พื้นที่ที่ได้รับน้ำจากแหล่งน้ำชลประทาน- โครงการส่งน้ำฯ ลำปลายมาศ"/>
    <s v="ไร่"/>
    <n v="22556"/>
    <n v="22556"/>
    <n v="22556"/>
    <n v="22556"/>
    <n v="22556"/>
    <n v="22556"/>
    <m/>
    <m/>
    <m/>
  </r>
  <r>
    <x v="0"/>
    <x v="0"/>
    <x v="0"/>
    <x v="0"/>
    <x v="1"/>
    <s v="Data 1.1.2.2 พื้นที่ปลูกข้าวที่ได้รับน้ำจากแหล่งน้ำในเขตชลประทาน"/>
    <s v="ไร่"/>
    <n v="581684"/>
    <n v="576440"/>
    <n v="582145"/>
    <n v="582145"/>
    <n v="695303"/>
    <n v="590300"/>
    <m/>
    <s v="โครงการชลประทานนครราชสีมา"/>
    <m/>
  </r>
  <r>
    <x v="0"/>
    <x v="0"/>
    <x v="0"/>
    <x v="0"/>
    <x v="1"/>
    <m/>
    <s v="ไร่"/>
    <n v="876730"/>
    <n v="641488"/>
    <n v="630532"/>
    <n v="586011"/>
    <n v="769106"/>
    <m/>
    <m/>
    <s v="สนง.เศรษฐกิจการเกษตร เขต 5"/>
    <m/>
  </r>
  <r>
    <x v="0"/>
    <x v="0"/>
    <x v="0"/>
    <x v="0"/>
    <x v="1"/>
    <s v="Data 1.1.2.3 พื้นที่ปลูกข้าวที่ใด้น้ำจากแหล่งน้ำนอกเขตชลประทาน"/>
    <s v="ไร่"/>
    <n v="2928945"/>
    <n v="2528516"/>
    <n v="2809513"/>
    <n v="2577950"/>
    <n v="2629354"/>
    <n v="2909654"/>
    <m/>
    <s v="โครงการชลประทานนครราชสีมา"/>
    <m/>
  </r>
  <r>
    <x v="0"/>
    <x v="0"/>
    <x v="0"/>
    <x v="0"/>
    <x v="1"/>
    <m/>
    <s v="ไร่"/>
    <n v="2928945"/>
    <n v="2894554"/>
    <n v="2902895"/>
    <n v="2917668"/>
    <n v="2869706"/>
    <m/>
    <m/>
    <s v="สนง.เศรษฐกิจการเกษตร เขต 5"/>
    <m/>
  </r>
  <r>
    <x v="0"/>
    <x v="0"/>
    <x v="0"/>
    <x v="0"/>
    <x v="1"/>
    <s v="Data 1.1.2.4 จำนวนแหล่งน้ำสาธารณะ"/>
    <s v="แห่ง"/>
    <s v="NA"/>
    <s v="NA"/>
    <s v="NA"/>
    <s v="NA"/>
    <s v="NA"/>
    <s v="NA"/>
    <m/>
    <s v="สำนักงานส่งเสริมการปกครองท้องถิ่นจังหวัดนครราชสีมา"/>
    <s v="ไม่มีข้อมูล"/>
  </r>
  <r>
    <x v="0"/>
    <x v="0"/>
    <x v="1"/>
    <x v="1"/>
    <x v="2"/>
    <s v="Data 2.1.1.1 จำนวนเกษตรกรที่ปลูกข้าวทุกชนิด"/>
    <s v="ครัวเรือน"/>
    <n v="225995"/>
    <n v="206747"/>
    <n v="206707"/>
    <n v="217069"/>
    <n v="251401"/>
    <m/>
    <m/>
    <s v="สนง.เศรษฐกิจการเกษตร เขต 5"/>
    <m/>
  </r>
  <r>
    <x v="0"/>
    <x v="0"/>
    <x v="1"/>
    <x v="1"/>
    <x v="2"/>
    <s v="Data 2.1.1.1 จำนวนเกษตรกรที่ปลูกข้าวทุกชนิด- ข้าวนาปี"/>
    <s v="ครัวเรือน"/>
    <n v="201263"/>
    <n v="201068"/>
    <n v="202363"/>
    <n v="214759"/>
    <n v="237094"/>
    <m/>
    <m/>
    <m/>
    <m/>
  </r>
  <r>
    <x v="0"/>
    <x v="0"/>
    <x v="1"/>
    <x v="1"/>
    <x v="2"/>
    <s v="Data 2.1.1.1 จำนวนเกษตรกรที่ปลูกข้าวทุกชนิด- ข้าวนาปรัง"/>
    <s v="ครัวเรือน"/>
    <n v="24732"/>
    <n v="5679"/>
    <n v="4344"/>
    <n v="2310"/>
    <n v="14307"/>
    <m/>
    <m/>
    <m/>
    <m/>
  </r>
  <r>
    <x v="0"/>
    <x v="0"/>
    <x v="1"/>
    <x v="1"/>
    <x v="3"/>
    <s v="Data 2.1.2.1เนื้อที่เพาะปลูกข้าว เนื้อที่เก็บเกี่ยว และเนื้อที่เสียหาย"/>
    <s v="ไร่"/>
    <m/>
    <m/>
    <m/>
    <m/>
    <m/>
    <m/>
    <m/>
    <s v="สนง.เศรษฐกิจการเกษตร เขต 5"/>
    <m/>
  </r>
  <r>
    <x v="0"/>
    <x v="0"/>
    <x v="1"/>
    <x v="1"/>
    <x v="3"/>
    <s v="Data 2.1.2.1เนื้อที่เพาะปลูกข้าว เนื้อที่เก็บเกี่ยว และเนื้อที่เสียหาย- เนื้อที่เพาะปลูกข้าว"/>
    <s v="ไร่"/>
    <n v="3805675"/>
    <n v="3536042"/>
    <n v="3533427"/>
    <n v="3503679"/>
    <n v="3638812"/>
    <n v="3675132"/>
    <m/>
    <m/>
    <s v="ข้อมูลพยากรณ์การผลิต ปี 62"/>
  </r>
  <r>
    <x v="0"/>
    <x v="0"/>
    <x v="1"/>
    <x v="1"/>
    <x v="3"/>
    <s v="Data 2.1.2.1เนื้อที่เพาะปลูกข้าว เนื้อที่เก็บเกี่ยว และเนื้อที่เสียหาย- เนื้อที่เก็บเกี่ยว"/>
    <s v="ไร่"/>
    <n v="3263690"/>
    <n v="3073040"/>
    <n v="3312192"/>
    <n v="3317108"/>
    <n v="3022339"/>
    <n v="2673784"/>
    <m/>
    <m/>
    <m/>
  </r>
  <r>
    <x v="0"/>
    <x v="0"/>
    <x v="1"/>
    <x v="1"/>
    <x v="3"/>
    <s v="Data 2.1.2.1เนื้อที่เพาะปลูกข้าว เนื้อที่เก็บเกี่ยว และเนื้อที่เสียหาย- เนื้อที่เสียหาย"/>
    <s v="ไร่"/>
    <n v="541985"/>
    <n v="463002"/>
    <n v="221235"/>
    <n v="186571"/>
    <n v="616473"/>
    <n v="1001348"/>
    <m/>
    <m/>
    <m/>
  </r>
  <r>
    <x v="0"/>
    <x v="0"/>
    <x v="1"/>
    <x v="1"/>
    <x v="4"/>
    <s v="Data 2.1.3.1 จำนวนผลผลิตข้าว รายปีเพาะปลูก"/>
    <s v="ตัน"/>
    <n v="1234967"/>
    <n v="1122035"/>
    <n v="1191157"/>
    <n v="1205970"/>
    <n v="1124221"/>
    <n v="962436"/>
    <m/>
    <s v="สนง.เศรษฐกิจการเกษตร เขต 5"/>
    <s v="ข้อมูลพยากรณ์การผลิต ปี 62"/>
  </r>
  <r>
    <x v="0"/>
    <x v="0"/>
    <x v="1"/>
    <x v="1"/>
    <x v="4"/>
    <s v="Data 2.1.3.1 จำนวนผลผลิตข้าว รายปีเพาะปลูก- ข้าวนาปี"/>
    <s v="ตัน"/>
    <n v="1064465"/>
    <n v="1086735"/>
    <n v="1161219"/>
    <n v="1191036"/>
    <n v="1008611"/>
    <n v="881062"/>
    <m/>
    <m/>
    <m/>
  </r>
  <r>
    <x v="0"/>
    <x v="0"/>
    <x v="1"/>
    <x v="1"/>
    <x v="4"/>
    <s v="Data 2.1.3.1 จำนวนผลผลิตข้าว รายปีเพาะปลูก- ข้าวนาปรัง"/>
    <s v="ตัน"/>
    <n v="170502"/>
    <n v="35300"/>
    <n v="29938"/>
    <n v="14934"/>
    <n v="115610"/>
    <n v="81374"/>
    <m/>
    <m/>
    <m/>
  </r>
  <r>
    <x v="0"/>
    <x v="0"/>
    <x v="1"/>
    <x v="1"/>
    <x v="4"/>
    <s v="Data 2.1.3.2 ผลผลิตข้าวเฉลี่ยต่อไร่ (ต่อเนื้อที่เก็บเกี่ยว)"/>
    <s v="กิโลกรัม"/>
    <n v="378.4"/>
    <n v="365.21"/>
    <n v="359.63"/>
    <n v="363.56"/>
    <n v="371.97051687451341"/>
    <n v="359.56"/>
    <m/>
    <s v="สนง.เศรษฐกิจการเกษตร เขต 5"/>
    <s v="ข้อมูลพยากรณ์การผลิต ปี 62"/>
  </r>
  <r>
    <x v="0"/>
    <x v="0"/>
    <x v="1"/>
    <x v="1"/>
    <x v="4"/>
    <s v="Data 2.1.3.2 ผลผลิตข้าวเฉลี่ยต่อไร่ (ต่อเนื้อที่เก็บเกี่ยว)- ข้าวนาปี"/>
    <s v="กิโลกรัม"/>
    <n v="358"/>
    <n v="361"/>
    <n v="356"/>
    <n v="362"/>
    <n v="354"/>
    <n v="346"/>
    <m/>
    <m/>
    <m/>
  </r>
  <r>
    <x v="0"/>
    <x v="0"/>
    <x v="1"/>
    <x v="1"/>
    <x v="4"/>
    <s v="Data 2.1.3.2 ผลผลิตข้าวเฉลี่ยต่อไร่ (ต่อเนื้อที่เก็บเกี่ยว)- ข้าวนาปรัง"/>
    <s v="กิโลกรัม"/>
    <n v="590"/>
    <n v="554"/>
    <n v="625"/>
    <n v="620"/>
    <n v="654"/>
    <n v="624"/>
    <m/>
    <m/>
    <m/>
  </r>
  <r>
    <x v="0"/>
    <x v="0"/>
    <x v="1"/>
    <x v="1"/>
    <x v="5"/>
    <s v="Data 2.1.4.1 ราคาข้าวเปลือกจำแนกตามประเภทข้าวต่อกิโลกรัม"/>
    <s v="บาท/กก."/>
    <m/>
    <m/>
    <m/>
    <m/>
    <m/>
    <m/>
    <m/>
    <s v="สนง.พาณิชย์จังหวัดนครราชสีมา"/>
    <m/>
  </r>
  <r>
    <x v="0"/>
    <x v="0"/>
    <x v="1"/>
    <x v="1"/>
    <x v="5"/>
    <s v="Data 2.1.4.1 ราคาข้าวเปลือกจำแนกตามประเภทข้าวต่อกิโลกรัม- ข้าวเปลือกเจ้าหอมมะลิ"/>
    <s v="บาท/กก."/>
    <s v="13.20-13.40"/>
    <s v="11.75-13.85"/>
    <s v="10.00-11.75"/>
    <s v="9.65-14.30"/>
    <s v="15.70-15.90"/>
    <s v="14.20-16.50"/>
    <m/>
    <m/>
    <m/>
  </r>
  <r>
    <x v="0"/>
    <x v="0"/>
    <x v="1"/>
    <x v="1"/>
    <x v="5"/>
    <s v="Data 2.1.4.1 ราคาข้าวเปลือกจำแนกตามประเภทข้าวต่อกิโลกรัม- ข้าวเปลือกเจ้า 5%"/>
    <s v="บาท/กก."/>
    <s v="8.00-8.50"/>
    <s v="7.75-8.25"/>
    <s v="7.75-8.75"/>
    <s v="7.90-8.85"/>
    <n v="8.85"/>
    <s v="7.95-8.25"/>
    <m/>
    <m/>
    <m/>
  </r>
  <r>
    <x v="0"/>
    <x v="0"/>
    <x v="1"/>
    <x v="1"/>
    <x v="6"/>
    <s v="Data 2.1.5.1 ต้นทุนในการเพาะปลูกข้าวเฉลี่ยต่อไร่"/>
    <s v="บาท"/>
    <n v="4466.37"/>
    <n v="3771.39"/>
    <n v="3968.21"/>
    <n v="4265.03"/>
    <n v="3960"/>
    <n v="4265"/>
    <m/>
    <s v="สนง.เกษตรจังหวัดนครราชสีมา"/>
    <m/>
  </r>
  <r>
    <x v="0"/>
    <x v="0"/>
    <x v="1"/>
    <x v="1"/>
    <x v="6"/>
    <s v="Data 2.1.5.1 ต้นทุนในการเพาะปลูกข้าวเฉลี่ยต่อไร่- ข้าวนาปี"/>
    <s v="บาท"/>
    <n v="4773.12"/>
    <n v="4247.3100000000004"/>
    <n v="3997.95"/>
    <n v="3924.33"/>
    <n v="3985.47"/>
    <n v="3699.23"/>
    <m/>
    <s v="สนง.เศรษฐกิจการเกษตร เขต 5"/>
    <m/>
  </r>
  <r>
    <x v="0"/>
    <x v="0"/>
    <x v="1"/>
    <x v="1"/>
    <x v="6"/>
    <s v="Data 2.1.5.1 ต้นทุนในการเพาะปลูกข้าวเฉลี่ยต่อไร่- ข้าวนาปรัง"/>
    <s v="บาท"/>
    <n v="5981.31"/>
    <n v="5681.86"/>
    <n v="4927.88"/>
    <n v="4839.32"/>
    <n v="4895.17"/>
    <n v="4259.16"/>
    <m/>
    <s v="สนง.เศรษฐกิจการเกษตร เขต 5"/>
    <m/>
  </r>
  <r>
    <x v="0"/>
    <x v="0"/>
    <x v="1"/>
    <x v="1"/>
    <x v="7"/>
    <s v="Data 2.1.6.1 เกษตรกรที่ได้รับความรู้เกี่ยวกับการผลิตข้าวตามมาตฐาน GAP"/>
    <s v="ราย"/>
    <n v="8000"/>
    <n v="5200"/>
    <n v="3345"/>
    <n v="4222"/>
    <n v="14970"/>
    <n v="16041"/>
    <m/>
    <s v="สนง.เกษตรจังหวัดนครราชสีมา"/>
    <m/>
  </r>
  <r>
    <x v="0"/>
    <x v="0"/>
    <x v="1"/>
    <x v="1"/>
    <x v="7"/>
    <s v="Data 2.1.6.2 พื้นที่ปลูกข้าวที่ได้รับการรับรองคุณภาพข้าวตาม มาตรฐาน GAP"/>
    <s v="ไร่"/>
    <n v="3997"/>
    <n v="11529"/>
    <n v="26515"/>
    <n v="23803"/>
    <n v="12076"/>
    <n v="21574"/>
    <m/>
    <s v="สนง.เกษตรจังหวัดนครราชสีมา"/>
    <m/>
  </r>
  <r>
    <x v="0"/>
    <x v="0"/>
    <x v="1"/>
    <x v="1"/>
    <x v="7"/>
    <s v="Data 2.1.6.3 ผลผลิตข้าวเปลือกที่ผ่านเกณฑ์มาตรฐาน GAP (ตัน)"/>
    <s v="ตัน"/>
    <n v="1799"/>
    <n v="5188"/>
    <n v="9281"/>
    <n v="8331"/>
    <n v="7897"/>
    <n v="12648"/>
    <m/>
    <s v="สนง.เกษตรจังหวัดนครราชสีมา"/>
    <m/>
  </r>
  <r>
    <x v="0"/>
    <x v="0"/>
    <x v="1"/>
    <x v="1"/>
    <x v="8"/>
    <s v="Data 2.1.7.1 ปริมาณการใช้ปุ๋ยเคมีในการเปลูกข้าวเฉลี่ยต่อไร่"/>
    <s v="กิโลกรัม"/>
    <n v="29.53"/>
    <n v="27.05"/>
    <n v="27.9"/>
    <n v="30.06"/>
    <n v="31"/>
    <m/>
    <m/>
    <s v="สนง.เกษตรจังหวัดนครราชสีมา"/>
    <m/>
  </r>
  <r>
    <x v="0"/>
    <x v="0"/>
    <x v="1"/>
    <x v="1"/>
    <x v="8"/>
    <s v="Data 2.1.7.2 ปริมาณการใช้ปุ๋ยอินทรีย์ในการเพาะปลูกข้าวเฉลี่ยไร่_x000a_"/>
    <s v="กิโลกรัม"/>
    <s v="N/A"/>
    <n v="266.05"/>
    <n v="292.66000000000003"/>
    <n v="321.92"/>
    <n v="352"/>
    <m/>
    <m/>
    <s v="สนง.เกษตรจังหวัดนครราชสีมา"/>
    <m/>
  </r>
  <r>
    <x v="0"/>
    <x v="0"/>
    <x v="1"/>
    <x v="2"/>
    <x v="9"/>
    <s v="Data 2.2.1.1 เกษตรกรผู้ปลูกข้าวที่เป็นสมาชิกเกษตรแปลงใหญ่"/>
    <s v="ราย"/>
    <s v="N/A"/>
    <n v="151"/>
    <n v="3345"/>
    <n v="4222"/>
    <n v="7380"/>
    <n v="18859"/>
    <m/>
    <s v="สนง.เกษตรจังหวัดนครราชสีมา"/>
    <m/>
  </r>
  <r>
    <x v="0"/>
    <x v="0"/>
    <x v="1"/>
    <x v="2"/>
    <x v="9"/>
    <s v="Data 2.2.1.2 พื้นที่ผู้ปลูกข้าวเกษตรแปลงใหญ่"/>
    <s v="ไร่"/>
    <s v="N/A"/>
    <n v="5000"/>
    <n v="52820"/>
    <n v="53242"/>
    <n v="92751"/>
    <n v="249867"/>
    <m/>
    <s v="สนง.เกษตรจังหวัดนครราชสีมา"/>
    <m/>
  </r>
  <r>
    <x v="0"/>
    <x v="0"/>
    <x v="2"/>
    <x v="3"/>
    <x v="10"/>
    <s v="Data 3.1.1.1 จำนวนสหกรณ์การเกษตร"/>
    <s v="แห่ง"/>
    <n v="62"/>
    <n v="129"/>
    <n v="130"/>
    <n v="127"/>
    <n v="122"/>
    <n v="45"/>
    <m/>
    <s v="สนง.สหกรณ์จังหวัดนครราชสีมา"/>
    <m/>
  </r>
  <r>
    <x v="0"/>
    <x v="0"/>
    <x v="2"/>
    <x v="3"/>
    <x v="10"/>
    <s v="Data 3.1.1.2 จำนวนกลุ่มวิสาหกิจชุมชนผู้ปลูกข้าว"/>
    <s v="กลุ่ม"/>
    <n v="27"/>
    <n v="215"/>
    <n v="228"/>
    <n v="237"/>
    <n v="237"/>
    <n v="58"/>
    <m/>
    <s v="สนง.เกษตรจังหวัดนครราชสีมา"/>
    <m/>
  </r>
  <r>
    <x v="0"/>
    <x v="0"/>
    <x v="2"/>
    <x v="3"/>
    <x v="10"/>
    <s v="Data 3.1.1.3 จำนวนเกษตรกรผู้ปลูกข้าวที่เป็นสมาชิกสหกรณ์การเกษตร "/>
    <s v="ราย"/>
    <s v="ไม่มีข้อมูล"/>
    <n v="305452"/>
    <n v="307299"/>
    <n v="307357"/>
    <n v="199565"/>
    <n v="222847"/>
    <m/>
    <s v="สนง.สหกรณ์จังหวัดนครราชสีมา"/>
    <m/>
  </r>
  <r>
    <x v="0"/>
    <x v="0"/>
    <x v="2"/>
    <x v="3"/>
    <x v="10"/>
    <s v="Data 3.1.1.4 จำนวนสมาชิกวิสาหกิจชุมชนผู้ปลูกข้าว"/>
    <s v="ราย"/>
    <n v="209"/>
    <n v="209"/>
    <n v="209"/>
    <n v="209"/>
    <n v="209"/>
    <n v="1740"/>
    <m/>
    <s v="สนง.เกษตรจังหวัดนครราชสีมา"/>
    <m/>
  </r>
  <r>
    <x v="0"/>
    <x v="0"/>
    <x v="2"/>
    <x v="4"/>
    <x v="11"/>
    <s v="Data  3.2.1.1 จำนวนเกษตรกรผู้ปลูกข้าวที่กู้เงินจากสถาบันการเงิน/กองทุน"/>
    <s v="ราย"/>
    <n v="8382"/>
    <n v="14523"/>
    <n v="56610"/>
    <n v="54999"/>
    <n v="44231"/>
    <n v="93873"/>
    <m/>
    <s v="ธนาคารเพื่อการเกษตรและสหกรณ์การเกษตร "/>
    <m/>
  </r>
  <r>
    <x v="0"/>
    <x v="0"/>
    <x v="3"/>
    <x v="5"/>
    <x v="12"/>
    <s v="Data 4.1.1.1 จำนวนโรงสีชุมชน โรงสีสหกรณ์ และโรงสีเอกชน"/>
    <s v="แห่ง"/>
    <n v="3"/>
    <n v="1"/>
    <n v="1"/>
    <n v="0"/>
    <n v="1"/>
    <n v="0"/>
    <m/>
    <s v="สนง.อุตสาหกรรมจังหวัดนครราชสีมา"/>
    <m/>
  </r>
  <r>
    <x v="0"/>
    <x v="0"/>
    <x v="3"/>
    <x v="5"/>
    <x v="12"/>
    <s v="Data 4.1.1.2  พื้นที่ลานตากข้าวเปลือกของชุมชนและสหกรณ์"/>
    <s v="ตารางเมตร"/>
    <s v="NA"/>
    <s v="NA"/>
    <s v="NA"/>
    <s v="NA"/>
    <s v="NA"/>
    <s v="NA"/>
    <m/>
    <s v="สนง.เกษตรจังหวัดนครราชสีมา"/>
    <s v="ไม่มีข้อมูล"/>
  </r>
  <r>
    <x v="0"/>
    <x v="0"/>
    <x v="3"/>
    <x v="6"/>
    <x v="13"/>
    <s v="Data 4.2.1.1 ผลิตภัณฑ์ที่แปรรูปจากข้าว/ผลิตภัณฑ์ที่เกี่ยวข้อง "/>
    <s v="ชนิด"/>
    <n v="0"/>
    <n v="0"/>
    <n v="0"/>
    <n v="0"/>
    <n v="5"/>
    <n v="6"/>
    <m/>
    <s v="สนง.พัฒนาชุมชนจังหวัดนครราชสีมา"/>
    <m/>
  </r>
  <r>
    <x v="0"/>
    <x v="0"/>
    <x v="4"/>
    <x v="7"/>
    <x v="14"/>
    <s v="Data 5.1.1.1 ครัวเรือนที่มียุ้งฉางเก็บรักษาข้าวเปลือก"/>
    <s v="ครัวเรือน"/>
    <n v="8764"/>
    <n v="15693"/>
    <n v="61309"/>
    <n v="61124"/>
    <n v="47903"/>
    <n v="56608"/>
    <m/>
    <s v="ธนาคารเพื่อการเกษตรและสหกรณ์การเกษตร "/>
    <m/>
  </r>
  <r>
    <x v="0"/>
    <x v="0"/>
    <x v="4"/>
    <x v="7"/>
    <x v="14"/>
    <s v="Data 5.1.1.2 ค่าใช้จ่ายในการขนส่งข้าวจำแนกตามเส้นทาง วิธีการขนส่ง"/>
    <m/>
    <s v="NA"/>
    <s v="NA"/>
    <s v="NA"/>
    <s v="NA"/>
    <s v="NA"/>
    <s v="NA"/>
    <m/>
    <s v="ไม่มีหน่วยงานรับผิดชอบ"/>
    <s v="ไม่มีข้อมูล"/>
  </r>
  <r>
    <x v="0"/>
    <x v="0"/>
    <x v="4"/>
    <x v="7"/>
    <x v="15"/>
    <s v="Data 5.1.2.1 โกดัง หรือสถานที่เก็บรักษาข้าวเปลือกที่ได้มาตรฐาน"/>
    <s v="แห่ง"/>
    <n v="5"/>
    <n v="35"/>
    <n v="35"/>
    <n v="35"/>
    <n v="40"/>
    <n v="145"/>
    <m/>
    <s v="สนง.พาณิชย์จังหวัดนครราชสีมา"/>
    <m/>
  </r>
  <r>
    <x v="0"/>
    <x v="0"/>
    <x v="5"/>
    <x v="8"/>
    <x v="16"/>
    <s v="Data 6.1.1.1 ปริมาณข้าวที่มีการขายผ่านตลาดกลางของจังหวัด"/>
    <s v="ตัน"/>
    <n v="52265"/>
    <n v="106163"/>
    <n v="1060606"/>
    <n v="0"/>
    <n v="0"/>
    <n v="0"/>
    <m/>
    <s v="ธนาคารเพื่อการเกษตรและสหกรณ์การเกษตร "/>
    <m/>
  </r>
  <r>
    <x v="0"/>
    <x v="0"/>
    <x v="5"/>
    <x v="9"/>
    <x v="17"/>
    <s v="Data 6.2.1.1 บรรจุภัณฑ์/ตราสัญลักษณ์ที่จังหวัดให้การรับรอง  "/>
    <s v="แบบ"/>
    <s v="NA"/>
    <s v="NA"/>
    <s v="NA"/>
    <s v="NA"/>
    <s v="NA"/>
    <s v="NA"/>
    <m/>
    <s v="ไม่มีหน่วยงานรับผิดชอบ"/>
    <s v="ไม่มีข้อมูล"/>
  </r>
  <r>
    <x v="0"/>
    <x v="1"/>
    <x v="6"/>
    <x v="10"/>
    <x v="18"/>
    <s v="Data1.1.1.1 จำนวนนักท่องเที่ยวชาวไทย"/>
    <s v="คน"/>
    <n v="4019347"/>
    <n v="4497367"/>
    <n v="4766384"/>
    <n v="5302700"/>
    <n v="5637542"/>
    <m/>
    <m/>
    <s v="สนง.การท่องเที่ยวและกีฬาจังหวัดนครราชสีมา"/>
    <m/>
  </r>
  <r>
    <x v="0"/>
    <x v="1"/>
    <x v="6"/>
    <x v="11"/>
    <x v="18"/>
    <s v="Data1.1.1.2 จำนวนนักท่องเที่ยวชาวต่างประเทศ"/>
    <s v="คน"/>
    <n v="94914"/>
    <n v="100282"/>
    <n v="104304"/>
    <n v="130559"/>
    <n v="136869"/>
    <m/>
    <m/>
    <s v="สนง.การท่องเที่ยวและกีฬาจังหวัดนครราชสีมา"/>
    <m/>
  </r>
  <r>
    <x v="0"/>
    <x v="1"/>
    <x v="6"/>
    <x v="10"/>
    <x v="18"/>
    <s v="Data1.1.1.3 ค่าใช้จ่ายต่อหัวของนักท่องเที่ยวไทย"/>
    <s v="บาท"/>
    <n v="1257.6600000000001"/>
    <n v="1357.89"/>
    <n v="1415.04"/>
    <n v="1566.48"/>
    <n v="1649.08"/>
    <m/>
    <m/>
    <s v="สนง.การท่องเที่ยวและกีฬาจังหวัดนครราชสีมา"/>
    <m/>
  </r>
  <r>
    <x v="0"/>
    <x v="1"/>
    <x v="6"/>
    <x v="11"/>
    <x v="18"/>
    <s v="Data1.1.1.4 ค่าใช้จ่ายต่อหัวของนักท่องเที่ยวต่างประเทศ"/>
    <s v="บาท"/>
    <n v="1623.69"/>
    <n v="1692.45"/>
    <n v="1758.67"/>
    <n v="1941.62"/>
    <n v="2045.85"/>
    <m/>
    <m/>
    <s v="สนง.การท่องเที่ยวและกีฬาจังหวัดนครราชสีมา"/>
    <m/>
  </r>
  <r>
    <x v="0"/>
    <x v="1"/>
    <x v="6"/>
    <x v="10"/>
    <x v="18"/>
    <s v="Data1.1.1.5 รายชื่อแหล่งท่องเที่ยวทุกประเภทในจังหวัด"/>
    <s v="แห่ง"/>
    <n v="82"/>
    <n v="82"/>
    <n v="93"/>
    <n v="93"/>
    <n v="93"/>
    <n v="186"/>
    <m/>
    <s v="สนง.การท่องเที่ยวและกีฬาจังหวัดนครราชสีมา"/>
    <m/>
  </r>
  <r>
    <x v="0"/>
    <x v="1"/>
    <x v="6"/>
    <x v="11"/>
    <x v="18"/>
    <s v="Data1.1.1.6 จำนวนแหล่งท่องเที่ยวจังหวัด"/>
    <s v="แห่ง"/>
    <n v="82"/>
    <n v="82"/>
    <n v="93"/>
    <n v="93"/>
    <n v="93"/>
    <n v="186"/>
    <m/>
    <s v="สนง.การท่องเที่ยวและกีฬาจังหวัดนครราชสีมา"/>
    <m/>
  </r>
  <r>
    <x v="0"/>
    <x v="1"/>
    <x v="6"/>
    <x v="12"/>
    <x v="19"/>
    <s v="Data1.2.1.1 จำนวนที่พัก/โรงแรม และห้องพักที่จดทะเบียนในจังหวัด"/>
    <s v="แห่ง"/>
    <m/>
    <m/>
    <m/>
    <m/>
    <m/>
    <m/>
    <m/>
    <s v="ที่ทำการปกครองจังหวัดนครราชสีมา"/>
    <m/>
  </r>
  <r>
    <x v="0"/>
    <x v="1"/>
    <x v="6"/>
    <x v="12"/>
    <x v="19"/>
    <s v="Data1.2.1.1 จำนวนที่พัก/โรงแรม และห้องพักที่จดทะเบียนในจังหวัด- จำนวนที่พัก/โรงแรม"/>
    <s v="แห่ง"/>
    <n v="312"/>
    <n v="312"/>
    <n v="312"/>
    <n v="312"/>
    <n v="312"/>
    <n v="558"/>
    <m/>
    <s v="ททท."/>
    <s v="รายงานสมุดสถิติ T17.2"/>
  </r>
  <r>
    <x v="0"/>
    <x v="1"/>
    <x v="6"/>
    <x v="12"/>
    <x v="19"/>
    <s v="Data1.2.1.1 จำนวนที่พัก/โรงแรม และห้องพักที่จดทะเบียนในจังหวัด- ห้องพัก"/>
    <s v="ห้อง"/>
    <n v="12165"/>
    <n v="15456"/>
    <n v="16458"/>
    <n v="17861"/>
    <n v="18595"/>
    <n v="18865"/>
    <m/>
    <s v="ททท."/>
    <s v="รายงานสมุดสถิติ T17.2"/>
  </r>
  <r>
    <x v="0"/>
    <x v="1"/>
    <x v="6"/>
    <x v="12"/>
    <x v="19"/>
    <s v="Data1.2.1.2 จำนวนธุรกิจที่พัก/โรงแรม/Home Stay/Guest House ที่ได้รับรองมาตรฐาน"/>
    <m/>
    <m/>
    <m/>
    <m/>
    <m/>
    <m/>
    <m/>
    <m/>
    <s v="ไม่มีหน่วยงานรับผิดชอบ"/>
    <m/>
  </r>
  <r>
    <x v="0"/>
    <x v="1"/>
    <x v="7"/>
    <x v="13"/>
    <x v="20"/>
    <s v="Data2.1.1.1 จำนวนมัคคุเทศก์ท้องถิ่นที่ได้รับใบอนุญาตเป็นมัคคุเทศก์/ผู้นำเที่ยว"/>
    <s v="คน"/>
    <n v="62"/>
    <n v="64"/>
    <n v="69"/>
    <n v="127"/>
    <m/>
    <m/>
    <m/>
    <s v="สนง.การท่องเที่ยวและกีฬาจังหวัดนครราชสีมา"/>
    <m/>
  </r>
  <r>
    <x v="0"/>
    <x v="1"/>
    <x v="7"/>
    <x v="13"/>
    <x v="21"/>
    <s v="Data2.1.1.2 จำนวนมัคคุเทศก์ท้องถิ่นที่ได้รับการอบรม/พัฒนาให้มีความรอบรู้"/>
    <s v="คน"/>
    <n v="903"/>
    <n v="1042"/>
    <n v="1177"/>
    <n v="1347"/>
    <m/>
    <m/>
    <m/>
    <s v="สนง.การท่องเที่ยวและกีฬาจังหวัดนครราชสีมา"/>
    <m/>
  </r>
  <r>
    <x v="0"/>
    <x v="1"/>
    <x v="7"/>
    <x v="14"/>
    <x v="22"/>
    <s v="Data2.2.1.1 รายชื่อกลุ่ม/ชมรม/สมาคม/ผู้ประกอบการด้านการท่องเที่ยว"/>
    <s v="กลุ่ม/ชมรม/สมาคม"/>
    <n v="0"/>
    <n v="7"/>
    <n v="8"/>
    <n v="8"/>
    <n v="9"/>
    <n v="9"/>
    <m/>
    <s v="สนง.การท่องเที่ยวและกีฬาจังหวัดนครราชสีมา"/>
    <m/>
  </r>
  <r>
    <x v="0"/>
    <x v="1"/>
    <x v="8"/>
    <x v="15"/>
    <x v="23"/>
    <s v="Data3.1.1.1 จำนวนแผนงาน/โครงการของจังหวัดเพื่อพัฒนาโครงสร้างพื้นฐาน"/>
    <s v="โครงการ"/>
    <n v="3"/>
    <n v="0"/>
    <n v="2"/>
    <n v="0"/>
    <n v="1"/>
    <n v="1"/>
    <m/>
    <s v="สำนักงานจังหวัดนครราชสีมา"/>
    <m/>
  </r>
  <r>
    <x v="0"/>
    <x v="1"/>
    <x v="8"/>
    <x v="15"/>
    <x v="23"/>
    <s v="Data3.1.1.2 จำนวนเงินงบประมาณที่ได้รับจัดสรรพัฒนาในการท่องเที่ยว"/>
    <s v="บาท"/>
    <n v="11800000"/>
    <n v="0"/>
    <n v="6743000"/>
    <n v="0"/>
    <n v="7500000"/>
    <n v="34262100"/>
    <m/>
    <s v="สำนักงานจังหวัดนครราชสีมา"/>
    <m/>
  </r>
  <r>
    <x v="0"/>
    <x v="1"/>
    <x v="8"/>
    <x v="16"/>
    <x v="24"/>
    <s v="Data 3.2.1.1 จำนวนแหล่งท่องเที่ยวที่มีการบริการอินเตอร์เน็ตหรือสัญญาณ wifi"/>
    <s v="แห่ง"/>
    <n v="20"/>
    <n v="82"/>
    <n v="105"/>
    <n v="79"/>
    <n v="79"/>
    <n v="0"/>
    <m/>
    <s v="บ.TOT CAT"/>
    <m/>
  </r>
  <r>
    <x v="0"/>
    <x v="1"/>
    <x v="8"/>
    <x v="16"/>
    <x v="24"/>
    <s v="Data 3.2.1.1 จำนวนแหล่งท่องเที่ยวที่มีการบริการอินเตอร์เน็ตหรือสัญญาณ wifi -บริษัท ทีโอที จำกัด (มหาชน)"/>
    <s v="แห่ง"/>
    <n v="20"/>
    <n v="20"/>
    <n v="20"/>
    <n v="0"/>
    <n v="0"/>
    <n v="0"/>
    <m/>
    <s v="ตั้งแต่ปี 60 TOT ยกเลิกโครงการ ICT Free wifi"/>
    <m/>
  </r>
  <r>
    <x v="0"/>
    <x v="1"/>
    <x v="8"/>
    <x v="16"/>
    <x v="24"/>
    <s v="Data 3.2.1.1 จำนวนแหล่งท่องเที่ยวที่มีการบริการอินเตอร์เน็ตหรือสัญญาณ wifi -บริษัท กสท โทรคมนาคม จำกัด (มหาชน)"/>
    <s v="แห่ง"/>
    <n v="0"/>
    <n v="62"/>
    <n v="85"/>
    <n v="79"/>
    <n v="79"/>
    <n v="0"/>
    <m/>
    <m/>
    <m/>
  </r>
  <r>
    <x v="0"/>
    <x v="1"/>
    <x v="9"/>
    <x v="17"/>
    <x v="25"/>
    <s v="Data 4.1.1.1 ปฏิทินการท่องเที่ยวประจำปีของจังหวัด"/>
    <s v="กิจกรรม"/>
    <n v="23"/>
    <n v="15"/>
    <n v="15"/>
    <n v="12"/>
    <n v="8"/>
    <n v="105"/>
    <m/>
    <s v="สนง.การท่องเที่ยวและกีฬาจังหวัดนครราชสีมา"/>
    <s v="ททท."/>
  </r>
  <r>
    <x v="0"/>
    <x v="1"/>
    <x v="9"/>
    <x v="18"/>
    <x v="26"/>
    <s v="Data 4.2.1.1 จำนวนแหล่งท่องเที่ยวที่มีสิ่งอำนวยความสะดวก ให้แก่คนพิการ "/>
    <s v="แห่ง"/>
    <s v="NA"/>
    <s v="NA"/>
    <n v="11"/>
    <n v="11"/>
    <n v="7"/>
    <n v="7"/>
    <m/>
    <s v="สนง.การท่องเที่ยวและกีฬาจังหวัดนครราชสีมา"/>
    <m/>
  </r>
  <r>
    <x v="0"/>
    <x v="1"/>
    <x v="9"/>
    <x v="18"/>
    <x v="26"/>
    <s v="Data 4.2.1.2 จำนวนแหล่งท่องเที่ยวที่มีสิ่งอำนวยความสะดวก เช่น ห้องน้ำและน้ำดื่มสาธารณที่ได้มาตรฐาน"/>
    <m/>
    <s v="NA"/>
    <s v="NA"/>
    <s v="NA"/>
    <s v="NA"/>
    <s v="NA"/>
    <s v="NA"/>
    <m/>
    <s v="ไม่มีหน่วยงานรับผิดชอบ"/>
    <m/>
  </r>
  <r>
    <x v="0"/>
    <x v="1"/>
    <x v="9"/>
    <x v="18"/>
    <x v="26"/>
    <s v="Data 4.2.1.3 ปริมาณขยะที่เกิดขึ้นในแหล่งท่องเที่ยวทั้งหมด"/>
    <m/>
    <s v="NA"/>
    <s v="NA"/>
    <s v="NA"/>
    <s v="NA"/>
    <s v="NA"/>
    <s v="NA"/>
    <m/>
    <s v="ไม่มีหน่วยงานรับผิดชอบ"/>
    <m/>
  </r>
  <r>
    <x v="0"/>
    <x v="1"/>
    <x v="10"/>
    <x v="19"/>
    <x v="27"/>
    <s v="Data 5.1.1.1 จำนวนร้านอาหาร ที่ได้รับการรับรองมาตรฐานของกระทรวงสาธารณสุข"/>
    <s v="แห่ง"/>
    <n v="6689"/>
    <n v="6374"/>
    <n v="5451"/>
    <n v="5697"/>
    <n v="8199"/>
    <n v="2088"/>
    <m/>
    <s v="สนง.สาธารณสุขจังหวัดนครราชสีมา"/>
    <m/>
  </r>
  <r>
    <x v="0"/>
    <x v="1"/>
    <x v="10"/>
    <x v="20"/>
    <x v="28"/>
    <s v="Data 5.2.1.1จำนวนสินค้าของฝากของที่ระลึกของจังหวัดได้รับการรับรองมาตรฐาน(เช่น OTOP 5 ดาว เป็นต้น)"/>
    <s v="รายการ"/>
    <n v="0"/>
    <n v="0"/>
    <n v="83"/>
    <n v="83"/>
    <n v="83"/>
    <n v="93"/>
    <m/>
    <s v="สนง.พัฒนาชุมชนจังหวัดนครราชสีมา"/>
    <m/>
  </r>
  <r>
    <x v="0"/>
    <x v="1"/>
    <x v="10"/>
    <x v="20"/>
    <x v="28"/>
    <s v="Data 5.2.1.2 มูลค่าการจำหน่ายสินค้าของฝากและของที่ระลึก (OTOP) ของจังหวัด"/>
    <s v="บาท"/>
    <n v="2566367700"/>
    <n v="2833485407"/>
    <n v="3203834068"/>
    <n v="3809676293"/>
    <n v="4634441222"/>
    <n v="6098617533"/>
    <m/>
    <s v="สนง.พัฒนาชุมชนจังหวัดนครราชสีมา"/>
    <m/>
  </r>
  <r>
    <x v="0"/>
    <x v="1"/>
    <x v="11"/>
    <x v="21"/>
    <x v="29"/>
    <s v="Data 6.1.1.1 รายได้จากการท่องเที่ยวของจังหวัด"/>
    <s v="ล้านบาท"/>
    <n v="13511.26"/>
    <n v="15818.21"/>
    <n v="17418.41"/>
    <n v="21749.72"/>
    <n v="24340.39"/>
    <n v="25105.18"/>
    <m/>
    <s v="สนง.การท่องเที่ยวและกีฬาจังหวัดนครราชสีมา"/>
    <m/>
  </r>
  <r>
    <x v="0"/>
    <x v="1"/>
    <x v="11"/>
    <x v="21"/>
    <x v="29"/>
    <s v="Data 6.1.1.1 รายได้จากการท่องเที่ยวของจังหวัด- ผู้เยี่ยมเยือนชาวไทย"/>
    <m/>
    <n v="13059.1"/>
    <n v="15324.86"/>
    <n v="16886.02"/>
    <n v="21006.11"/>
    <n v="23513.53"/>
    <n v="24242.15"/>
    <m/>
    <m/>
    <m/>
  </r>
  <r>
    <x v="0"/>
    <x v="1"/>
    <x v="11"/>
    <x v="21"/>
    <x v="29"/>
    <s v="Data 6.1.1.1 รายได้จากการท่องเที่ยวของจังหวัด- ผู้เยี่ยมเยือนชาวต่างประเทศ"/>
    <m/>
    <n v="452.16"/>
    <n v="493.35"/>
    <n v="532.39"/>
    <n v="743.61"/>
    <n v="826.86"/>
    <n v="863.03"/>
    <m/>
    <m/>
    <m/>
  </r>
  <r>
    <x v="0"/>
    <x v="1"/>
    <x v="11"/>
    <x v="21"/>
    <x v="29"/>
    <s v="Data 6.1.1.2 รายได้จากธุรกิจบริการที่เกี่ยวเนื่องกับบการท่องเที่ยวจำแนกตามประเภทธุรกิจและขนาด"/>
    <m/>
    <s v="NA"/>
    <s v="NA"/>
    <s v="NA"/>
    <s v="NA"/>
    <s v="NA"/>
    <s v="NA"/>
    <m/>
    <s v="ไม่มีหน่วยงานรับผิดชอบ"/>
    <m/>
  </r>
  <r>
    <x v="0"/>
    <x v="1"/>
    <x v="11"/>
    <x v="21"/>
    <x v="29"/>
    <s v="Data 6.1.1.2 รายได้จากธุรกิจบริการที่เกี่ยวเนื่องกับบการท่องเที่ยวจำแนกตามประเภทธุรกิจและขนาด- รายได้จากธุรกิจนำเที่ยว"/>
    <m/>
    <m/>
    <m/>
    <m/>
    <m/>
    <m/>
    <m/>
    <m/>
    <m/>
    <m/>
  </r>
  <r>
    <x v="0"/>
    <x v="1"/>
    <x v="11"/>
    <x v="21"/>
    <x v="29"/>
    <s v="Data 6.1.1.2 รายได้จากธุรกิจบริการที่เกี่ยวเนื่องกับบการท่องเที่ยวจำแนกตามประเภทธุรกิจและขนาด- รายได้จากธุรกิจที่พักแรม"/>
    <m/>
    <m/>
    <m/>
    <m/>
    <m/>
    <m/>
    <m/>
    <m/>
    <m/>
    <m/>
  </r>
  <r>
    <x v="0"/>
    <x v="1"/>
    <x v="11"/>
    <x v="21"/>
    <x v="29"/>
    <s v="Data 6.1.1.2 รายได้จากธุรกิจบริการที่เกี่ยวเนื่องกับบการท่องเที่ยวจำแนกตามประเภทธุรกิจและขนาด- รายได้จากธุรกิจอาหารและเครื่องดื่ม"/>
    <m/>
    <m/>
    <m/>
    <m/>
    <m/>
    <m/>
    <m/>
    <m/>
    <m/>
    <m/>
  </r>
  <r>
    <x v="0"/>
    <x v="1"/>
    <x v="11"/>
    <x v="21"/>
    <x v="29"/>
    <s v="Data 6.1.1.2 รายได้จากธุรกิจบริการที่เกี่ยวเนื่องกับบการท่องเที่ยวจำแนกตามประเภทธุรกิจและขนาด- รายได้จากธุรกิจจำหน่ายสินค้าและของที่ระลึก"/>
    <m/>
    <m/>
    <m/>
    <m/>
    <m/>
    <m/>
    <m/>
    <m/>
    <m/>
    <m/>
  </r>
  <r>
    <x v="0"/>
    <x v="1"/>
    <x v="11"/>
    <x v="21"/>
    <x v="29"/>
    <s v="Data 6.1.1.2 รายได้จากธุรกิจบริการที่เกี่ยวเนื่องกับบการท่องเที่ยวจำแนกตามประเภทธุรกิจและขนาด- รายได้จากธุรกิจคมนาคมขนส่ง"/>
    <m/>
    <m/>
    <m/>
    <m/>
    <m/>
    <m/>
    <m/>
    <m/>
    <m/>
    <m/>
  </r>
  <r>
    <x v="0"/>
    <x v="1"/>
    <x v="11"/>
    <x v="21"/>
    <x v="29"/>
    <s v="Data 6.1.1.2 รายได้จากธุรกิจบริการที่เกี่ยวเนื่องกับบการท่องเที่ยวจำแนกตามประเภทธุรกิจและขนาด- รายได้จากธุรกิจนันทนาการและธุรกิจเพื่อความบันเทิง"/>
    <m/>
    <m/>
    <m/>
    <m/>
    <m/>
    <m/>
    <m/>
    <m/>
    <m/>
    <m/>
  </r>
  <r>
    <x v="1"/>
    <x v="2"/>
    <x v="12"/>
    <x v="22"/>
    <x v="30"/>
    <s v="Data1.1.2 จำนวนผู้ย้ายถิ่นไปทำงานนอกพื้นที่"/>
    <s v="คน"/>
    <n v="23573"/>
    <n v="26699"/>
    <n v="31317"/>
    <n v="11778"/>
    <n v="15795"/>
    <m/>
    <m/>
    <s v="สำนักงานสถิติจังหวัดนครราชสีมา"/>
    <m/>
  </r>
  <r>
    <x v="1"/>
    <x v="2"/>
    <x v="12"/>
    <x v="22"/>
    <x v="30"/>
    <s v="Data 1.1.3 จำนวนแรงงานต่างด้าวที่ทำงานในจังหวัด"/>
    <s v="คน"/>
    <n v="23523"/>
    <n v="26933"/>
    <n v="21686"/>
    <n v="23796"/>
    <n v="33831"/>
    <n v="32517"/>
    <m/>
    <s v="สำนักงานจัดหางานจังหวัดนครราชสีมา"/>
    <m/>
  </r>
  <r>
    <x v="1"/>
    <x v="2"/>
    <x v="12"/>
    <x v="22"/>
    <x v="30"/>
    <s v="Data1.1.4 จำนวนแรงงานนอกระบบในจังหวัด"/>
    <s v="คน"/>
    <n v="936996"/>
    <n v="894378"/>
    <n v="815374"/>
    <n v="825336"/>
    <n v="797788"/>
    <n v="661175"/>
    <m/>
    <s v="สำนักงานสถิติจังหวัดนครราชสีมา"/>
    <m/>
  </r>
  <r>
    <x v="1"/>
    <x v="2"/>
    <x v="12"/>
    <x v="23"/>
    <x v="31"/>
    <s v="Data1.2.1 จำนวนแรงงานที่ได้รับการตรวจสุขภาพประจำปี"/>
    <s v="คน"/>
    <n v="148494"/>
    <n v="147429"/>
    <n v="151864"/>
    <n v="0"/>
    <n v="734"/>
    <m/>
    <m/>
    <s v="สำนักงานประกันสังคมจังหวัดนครราชสีมา"/>
    <s v="ข้อมูลปี 2557-2559 สนง.สวัสดิการและคุ้มครองแรงงานจังหวัดนครราชสีมา"/>
  </r>
  <r>
    <x v="1"/>
    <x v="2"/>
    <x v="12"/>
    <x v="23"/>
    <x v="31"/>
    <s v="Data1.2.2 จำนวนแรงงานที่ประสบอันตรายหรือเจ็บป่วยเนื่องจากการทำงาน"/>
    <s v="คน"/>
    <n v="2385"/>
    <n v="2296"/>
    <n v="2263"/>
    <n v="2090"/>
    <n v="2398"/>
    <m/>
    <m/>
    <s v="สำนักงานประกันสังคมจังหวัดนครราชสีมา"/>
    <s v="รายงานสมุดสถิติ"/>
  </r>
  <r>
    <x v="1"/>
    <x v="2"/>
    <x v="12"/>
    <x v="23"/>
    <x v="31"/>
    <s v="Data1.2.3 จำนวนข้อร้องเรียนที่เกิดขึ้นเกี่ยวกับการทำงาน"/>
    <s v="ราย"/>
    <n v="207"/>
    <n v="156"/>
    <n v="171"/>
    <n v="220"/>
    <n v="264"/>
    <n v="13"/>
    <m/>
    <s v="สนง.สวัสดิการและคุ้มครองแรงงานจังหวัดนครราชสีมา"/>
    <m/>
  </r>
  <r>
    <x v="1"/>
    <x v="2"/>
    <x v="13"/>
    <x v="24"/>
    <x v="32"/>
    <s v="Data 2.1.1 รายได้เฉลี่ยต่อเดือนของครัวเรือน (บาท/ครัวเรือน)"/>
    <s v="บาท"/>
    <s v="-"/>
    <n v="26376"/>
    <s v="-"/>
    <n v="24429"/>
    <s v="-"/>
    <m/>
    <m/>
    <s v="สำนักงานสถิติจังหวัดนครราชสีมา"/>
    <m/>
  </r>
  <r>
    <x v="1"/>
    <x v="2"/>
    <x v="13"/>
    <x v="24"/>
    <x v="32"/>
    <s v="Data 2.1.2 รายได้ของคนต่อปี"/>
    <s v="บาท/คน/ปี"/>
    <n v="78054"/>
    <n v="81204"/>
    <n v="83618"/>
    <n v="87039"/>
    <n v="82289"/>
    <n v="86603"/>
    <m/>
    <s v="สนง.พัฒนาชุมชนจังหวัดนครราชสีมา"/>
    <m/>
  </r>
  <r>
    <x v="1"/>
    <x v="2"/>
    <x v="13"/>
    <x v="24"/>
    <x v="32"/>
    <s v="Data 2.1.3 จำนวนคนที่เข้าร่วมกิจกรรมฝึกอาชีพเสริมสร้างรายได้จากหน่วยงานภาครัฐ/เอกชน"/>
    <s v="คน"/>
    <n v="449"/>
    <n v="1920"/>
    <n v="960"/>
    <n v="15560"/>
    <n v="18824"/>
    <n v="16500"/>
    <m/>
    <s v="สนง.พัฒนาชุมชนจังหวัดนครราชสีมา"/>
    <s v="โครงการสัมมาชีพชุมชน 825 หมู่บ้านๆ ละ 20 คน"/>
  </r>
  <r>
    <x v="1"/>
    <x v="2"/>
    <x v="13"/>
    <x v="24"/>
    <x v="33"/>
    <s v="Data 2.2.1 จำนวนคนที่ได้รับการพัฒนาฝีมือแรงงาน "/>
    <s v="คน"/>
    <n v="8959"/>
    <n v="6228"/>
    <n v="6157"/>
    <n v="6365"/>
    <n v="18707"/>
    <n v="3445"/>
    <m/>
    <s v="สถาบันพัฒนาฝีมือแรงงานภาค 5 นครราชสีมา"/>
    <m/>
  </r>
  <r>
    <x v="1"/>
    <x v="2"/>
    <x v="13"/>
    <x v="24"/>
    <x v="33"/>
    <s v="Data 2.2.2 จำนวนคนที่ได้รับการพัฒนาฝีมือแรงงานและได้งานทำ "/>
    <s v="คน"/>
    <n v="6649"/>
    <n v="5574"/>
    <n v="5528"/>
    <n v="5751"/>
    <n v="4349"/>
    <n v="1765"/>
    <m/>
    <s v="สถาบันพัฒนาฝีมือแรงงานภาค 5 นครราชสีมา"/>
    <m/>
  </r>
  <r>
    <x v="1"/>
    <x v="2"/>
    <x v="14"/>
    <x v="25"/>
    <x v="34"/>
    <s v="Data 3.1.1 จำนวนการเกิดอุบัติเหตุทางจราจร"/>
    <s v="คดี"/>
    <n v="3654"/>
    <n v="3548"/>
    <n v="2862"/>
    <n v="4202"/>
    <n v="10392"/>
    <n v="9265"/>
    <m/>
    <s v="ตำรวจภูธรจังหวัดนครราชสีมา"/>
    <s v="รายงานสมุดสถิติ"/>
  </r>
  <r>
    <x v="1"/>
    <x v="2"/>
    <x v="14"/>
    <x v="25"/>
    <x v="34"/>
    <s v="Data 3.1.2 จำนวนคดีอาชญากรรม"/>
    <s v="คดี"/>
    <n v="24437"/>
    <n v="12641"/>
    <n v="20291"/>
    <n v="14726"/>
    <n v="23291"/>
    <n v="19207"/>
    <m/>
    <s v="ตำรวจภูธรจังหวัดนครราชสีมา"/>
    <s v="รายงานสมุดสถิติ"/>
  </r>
  <r>
    <x v="1"/>
    <x v="2"/>
    <x v="14"/>
    <x v="25"/>
    <x v="34"/>
    <s v="Data 3.1.3 จำนวนคดียาเสพติด "/>
    <s v="คดี"/>
    <n v="7628"/>
    <n v="9834"/>
    <n v="10291"/>
    <n v="12156"/>
    <n v="15868"/>
    <n v="12292"/>
    <m/>
    <s v="ตำรวจภูธรจังหวัดนครราชสีมา"/>
    <m/>
  </r>
  <r>
    <x v="1"/>
    <x v="2"/>
    <x v="14"/>
    <x v="25"/>
    <x v="34"/>
    <s v="Data 3.1.4 จำนวนผู้เข้ารับการบำบัดฟื้นฟูการติดยาเสพติด"/>
    <s v="คน"/>
    <n v="8644"/>
    <n v="4008"/>
    <n v="4175"/>
    <n v="7851"/>
    <n v="8106"/>
    <n v="8178"/>
    <m/>
    <s v="สำนักงานสาธารณสุขจังหวัดนครราชสีมา"/>
    <m/>
  </r>
  <r>
    <x v="1"/>
    <x v="2"/>
    <x v="14"/>
    <x v="25"/>
    <x v="35"/>
    <s v="Data 3.2.1 จำนวนอาสาสมัครป้องกันปราบปรามอาชญากรรม"/>
    <s v="คน"/>
    <n v="10724"/>
    <n v="11520"/>
    <m/>
    <m/>
    <m/>
    <m/>
    <m/>
    <s v="ตำรวจภูธรจังหวัดนครราชสีมา"/>
    <s v="เดิมเคยขอข้อมูลที่ทำการปกครอง แต่ไม่มีข้อมูล"/>
  </r>
  <r>
    <x v="1"/>
    <x v="2"/>
    <x v="14"/>
    <x v="25"/>
    <x v="36"/>
    <s v="Data3.3.1 จำนวนครัวเรือนที่ประสบอุทกภัย"/>
    <s v="ครัวเรือน"/>
    <n v="1127"/>
    <n v="2054"/>
    <n v="24879"/>
    <n v="53259"/>
    <n v="5077"/>
    <m/>
    <m/>
    <s v="สนง.ป้องกันและบรรเทาสาธารณภัยจังหวัดนครราชสีมา"/>
    <m/>
  </r>
  <r>
    <x v="1"/>
    <x v="2"/>
    <x v="14"/>
    <x v="25"/>
    <x v="36"/>
    <s v="Data 3.3.2 จำนวนครัวเรือนที่ประสบวาตะภัย"/>
    <s v="ครัวเรือน"/>
    <n v="5217"/>
    <n v="17642"/>
    <n v="5219"/>
    <n v="4149"/>
    <m/>
    <m/>
    <m/>
    <s v="สนง.ป้องกันและบรรเทาสาธารณภัยจังหวัดนครราชสีมา"/>
    <m/>
  </r>
  <r>
    <x v="1"/>
    <x v="2"/>
    <x v="14"/>
    <x v="25"/>
    <x v="36"/>
    <s v="Data 3.3.3 จำนวนครัวเรือนที่ประสบภัยแล้ง"/>
    <s v="ครัวเรือน"/>
    <n v="62403"/>
    <n v="289376"/>
    <n v="54401"/>
    <n v="57"/>
    <n v="30769"/>
    <m/>
    <m/>
    <s v="สนง.ป้องกันและบรรเทาสาธารณภัยจังหวัดนครราชสีมา"/>
    <m/>
  </r>
  <r>
    <x v="1"/>
    <x v="2"/>
    <x v="15"/>
    <x v="26"/>
    <x v="37"/>
    <s v="Data 4.1.1 จำนวนกิจกรรมสร้างความสัมพันธ์ในครอบครัว"/>
    <s v="กิจกรรม"/>
    <n v="2256"/>
    <s v="NA"/>
    <s v="NA"/>
    <s v="NA"/>
    <s v="NA"/>
    <s v="NA"/>
    <m/>
    <s v="สนง.พัฒนาสังคมและความมั่นคงของมนุษย์จังหวัดนครราชสีมา"/>
    <s v="ไม่มีข้อมูล"/>
  </r>
  <r>
    <x v="1"/>
    <x v="2"/>
    <x v="15"/>
    <x v="26"/>
    <x v="37"/>
    <s v="Data 4.1.2 จำนวนผู้ที่เข้าร่วมกิจกรรมสร้างความสัมพันธ์ในครอบครัว"/>
    <s v="คน"/>
    <n v="365574"/>
    <s v="NA"/>
    <s v="NA"/>
    <s v="NA"/>
    <s v="NA"/>
    <s v="NA"/>
    <m/>
    <s v="สนง.พัฒนาสังคมและความมั่นคงของมนุษย์จังหวัดนครราชสีมา"/>
    <s v="ไม่มีข้อมูล"/>
  </r>
  <r>
    <x v="1"/>
    <x v="2"/>
    <x v="15"/>
    <x v="26"/>
    <x v="37"/>
    <s v="Data 4.1.3 จำนวนกิจกรรมสร้างศีลธรรมจริยธรรมในครอบครัว/ชุมชน"/>
    <s v="กิจกรรม"/>
    <n v="64"/>
    <n v="60"/>
    <n v="68"/>
    <n v="63"/>
    <n v="65"/>
    <n v="74"/>
    <m/>
    <s v=" สำนักงานวัฒนธรรมจังหวัดนครราชสีมา"/>
    <m/>
  </r>
  <r>
    <x v="1"/>
    <x v="2"/>
    <x v="15"/>
    <x v="26"/>
    <x v="38"/>
    <s v="Data 4.2.1 จำนวนผู้เข้าร่วมกิจกรรมสร้างศีลธรรมจริยธรรมในครอบครัว/ชุมชน"/>
    <s v="คน"/>
    <n v="485884"/>
    <n v="537106"/>
    <n v="677239"/>
    <n v="597366"/>
    <n v="615287"/>
    <n v="700480"/>
    <m/>
    <s v=" สำนักงานวัฒนธรรมจังหวัดนครราชสีมา"/>
    <m/>
  </r>
  <r>
    <x v="1"/>
    <x v="2"/>
    <x v="15"/>
    <x v="26"/>
    <x v="38"/>
    <s v="Data4.2.2 จำนวนแม่ที่มีอายุน้อยกว่า 20 ปี"/>
    <s v="คน"/>
    <n v="5969"/>
    <n v="2115"/>
    <n v="2758"/>
    <n v="2674"/>
    <n v="1851"/>
    <n v="2650"/>
    <m/>
    <s v="สำนักงานสาธารณสุขจังหวัดนครราชสีมา"/>
    <m/>
  </r>
  <r>
    <x v="1"/>
    <x v="2"/>
    <x v="15"/>
    <x v="26"/>
    <x v="38"/>
    <s v="Data 4.2.3 จำนวนผู้ถูกกระทำความรุนแรงในครอบครัว"/>
    <s v="คน"/>
    <n v="5243"/>
    <s v="NA"/>
    <s v="NA"/>
    <s v="NA"/>
    <s v="NA"/>
    <s v="NA"/>
    <m/>
    <s v="สนง.พัฒนาสังคมและความมั่นคงของมนุษย์จังหวัดนครราชสีมา"/>
    <s v="ไม่มีข้อมูล"/>
  </r>
  <r>
    <x v="2"/>
    <x v="3"/>
    <x v="16"/>
    <x v="27"/>
    <x v="39"/>
    <s v="Data 1.1.1 ค่าเฉลี่ยผลการตรวจวัดคุณภาพน้ำ* จำแนกตามแหล่งน้ำสำคัญ "/>
    <s v="ร้อยละ"/>
    <n v="69"/>
    <n v="72"/>
    <n v="57"/>
    <n v="78"/>
    <n v="68"/>
    <n v="63"/>
    <m/>
    <s v="สำนักงานสิ่งแวดล้อมภาคที่ 11 นครราชสีมา"/>
    <s v="ค่า WQI ดัชนีคุณภาพน้ำแหล่งน้ำผิวดินเป็นการประเมินสถานการณ์คุณภาพแหล่งน้ำโดยรวมเพื่อให้ประชาชนทั่วไปมีความเข้าใจถึงสภาพคุณภาพน้ำอย่างง่าย โดยการนำค่าดัชนีคุณภาพน้ำ 4 พารามิเตอร์ ได้แก่ 1. ปริมาณออกซิเจนละลาย (Dissolved Oxygen : DO) 2. ค่าความสกปรกในรูปของสารอินทรีย์ (Biochemical Oxygen Demand : BOD) 3. แบคทีเรียกลุ่มโคลิฟอร์มทั้งหมด (TCB) 4. แบคทีเรียกลุ่มฟีคัลโคลิฟอร์ม(FCB)"/>
  </r>
  <r>
    <x v="2"/>
    <x v="3"/>
    <x v="16"/>
    <x v="27"/>
    <x v="39"/>
    <s v="Data 1.1.1 ค่าเฉลี่ยผลการตรวจวัดคุณภาพน้ำ* จำแนกตามแหล่งน้ำสำคัญ - แม่น้ำมูล"/>
    <s v="ร้อยละ"/>
    <n v="70"/>
    <n v="83"/>
    <n v="61"/>
    <n v="87"/>
    <n v="73"/>
    <n v="67"/>
    <m/>
    <m/>
    <s v="ค่า WQI ดัชนีคุณภาพน้ำแหล่งน้ำผิวดินเป็นการประเมินสถานการณ์คุณภาพแหล่งน้ำโดยรวมเพื่อให้ประชาชนทั่วไปมีความเข้าใจถึงสภาพคุณภาพน้ำอย่างง่าย โดยการนำค่าดัชนีคุณภาพน้ำ 4 พารามิเตอร์ ได้แก่ 1. ปริมาณออกซิเจนละลาย (Dissolved Oxygen : DO) 2. ค่าความสกปรกในรูปของสารอินทรีย์ (Biochemical Oxygen Demand : BOD) 3. แบคทีเรียกลุ่มโคลิฟอร์มทั้งหมด (TCB) 4. แบคทีเรียกลุ่มฟีคัลโคลิฟอร์ม(FCB)"/>
  </r>
  <r>
    <x v="2"/>
    <x v="3"/>
    <x v="16"/>
    <x v="27"/>
    <x v="39"/>
    <s v="Data 1.1.1 ค่าเฉลี่ยผลการตรวจวัดคุณภาพน้ำ* จำแนกตามแหล่งน้ำสำคัญ - ลำตะคองตอนล่าง"/>
    <s v="ร้อยละ"/>
    <n v="61"/>
    <n v="57"/>
    <n v="46"/>
    <n v="58"/>
    <n v="51"/>
    <n v="39"/>
    <m/>
    <m/>
    <s v="ค่า WQI ดัชนีคุณภาพน้ำแหล่งน้ำผิวดินเป็นการประเมินสถานการณ์คุณภาพแหล่งน้ำโดยรวมเพื่อให้ประชาชนทั่วไปมีความเข้าใจถึงสภาพคุณภาพน้ำอย่างง่าย โดยการนำค่าดัชนีคุณภาพน้ำ 4 พารามิเตอร์ ได้แก่ 1. ปริมาณออกซิเจนละลาย (Dissolved Oxygen : DO) 2. ค่าความสกปรกในรูปของสารอินทรีย์ (Biochemical Oxygen Demand : BOD) 3. แบคทีเรียกลุ่มโคลิฟอร์มทั้งหมด (TCB) 4. แบคทีเรียกลุ่มฟีคัลโคลิฟอร์ม(FCB)"/>
  </r>
  <r>
    <x v="2"/>
    <x v="3"/>
    <x v="16"/>
    <x v="27"/>
    <x v="39"/>
    <s v="Data 1.1.1 ค่าเฉลี่ยผลการตรวจวัดคุณภาพน้ำ* จำแนกตามแหล่งน้ำสำคัญ - ลำตะคองตอนบน"/>
    <s v="ร้อยละ"/>
    <n v="72"/>
    <n v="70"/>
    <n v="56"/>
    <n v="81"/>
    <n v="65"/>
    <n v="66"/>
    <m/>
    <m/>
    <s v="ค่า WQI ดัชนีคุณภาพน้ำแหล่งน้ำผิวดินเป็นการประเมินสถานการณ์คุณภาพแหล่งน้ำโดยรวมเพื่อให้ประชาชนทั่วไปมีความเข้าใจถึงสภาพคุณภาพน้ำอย่างง่าย โดยการนำค่าดัชนีคุณภาพน้ำ 4 พารามิเตอร์ ได้แก่ 1. ปริมาณออกซิเจนละลาย (Dissolved Oxygen : DO) 2. ค่าความสกปรกในรูปของสารอินทรีย์ (Biochemical Oxygen Demand : BOD) 3. แบคทีเรียกลุ่มโคลิฟอร์มทั้งหมด (TCB) 4. แบคทีเรียกลุ่มฟีคัลโคลิฟอร์ม(FCB)"/>
  </r>
  <r>
    <x v="2"/>
    <x v="3"/>
    <x v="16"/>
    <x v="27"/>
    <x v="39"/>
    <s v="Data 1.1.1 ค่าเฉลี่ยผลการตรวจวัดคุณภาพน้ำ* จำแนกตามแหล่งน้ำสำคัญ - ลำเชียงไกร"/>
    <s v="ร้อยละ"/>
    <n v="75"/>
    <n v="66"/>
    <n v="63"/>
    <n v="75"/>
    <n v="75"/>
    <n v="70"/>
    <m/>
    <m/>
    <s v="ค่า WQI ดัชนีคุณภาพน้ำแหล่งน้ำผิวดินเป็นการประเมินสถานการณ์คุณภาพแหล่งน้ำโดยรวมเพื่อให้ประชาชนทั่วไปมีความเข้าใจถึงสภาพคุณภาพน้ำอย่างง่าย โดยการนำค่าดัชนีคุณภาพน้ำ 4 พารามิเตอร์ ได้แก่ 1. ปริมาณออกซิเจนละลาย (Dissolved Oxygen : DO) 2. ค่าความสกปรกในรูปของสารอินทรีย์ (Biochemical Oxygen Demand : BOD) 3. แบคทีเรียกลุ่มโคลิฟอร์มทั้งหมด (TCB) 4. แบคทีเรียกลุ่มฟีคัลโคลิฟอร์ม(FCB)"/>
  </r>
  <r>
    <x v="2"/>
    <x v="3"/>
    <x v="16"/>
    <x v="27"/>
    <x v="39"/>
    <s v="Data 1.1.1 ค่าเฉลี่ยผลการตรวจวัดคุณภาพน้ำ* จำแนกตามแหล่งน้ำสำคัญ - ลำปลายมาศ"/>
    <s v="ร้อยละ"/>
    <n v="65"/>
    <n v="86"/>
    <n v="60"/>
    <n v="89"/>
    <n v="78"/>
    <n v="73"/>
    <m/>
    <m/>
    <s v="ค่า WQI ดัชนีคุณภาพน้ำแหล่งน้ำผิวดินเป็นการประเมินสถานการณ์คุณภาพแหล่งน้ำโดยรวมเพื่อให้ประชาชนทั่วไปมีความเข้าใจถึงสภาพคุณภาพน้ำอย่างง่าย โดยการนำค่าดัชนีคุณภาพน้ำ 4 พารามิเตอร์ ได้แก่ 1. ปริมาณออกซิเจนละลาย (Dissolved Oxygen : DO) 2. ค่าความสกปรกในรูปของสารอินทรีย์ (Biochemical Oxygen Demand : BOD) 3. แบคทีเรียกลุ่มโคลิฟอร์มทั้งหมด (TCB) 4. แบคทีเรียกลุ่มฟีคัลโคลิฟอร์ม(FCB)"/>
  </r>
  <r>
    <x v="2"/>
    <x v="3"/>
    <x v="16"/>
    <x v="28"/>
    <x v="40"/>
    <s v="Data 1.2.1 จำนวนประชาชนที่เข้าร่วมการจัดกิจกรรมด้านการจัดการน้ำเสีย"/>
    <s v="คน"/>
    <n v="0"/>
    <n v="0"/>
    <n v="0"/>
    <n v="0"/>
    <n v="0"/>
    <n v="120"/>
    <m/>
    <s v="สำนักงานสิ่งแวดล้อมภาคที่ 11 นครราชสีมา"/>
    <m/>
  </r>
  <r>
    <x v="2"/>
    <x v="3"/>
    <x v="16"/>
    <x v="29"/>
    <x v="41"/>
    <s v="Data 1.3.1 จำนวนเรื่องการร้องเรียนเกี่ยวกับน้ำเสีย (เรื่อง)"/>
    <s v="เรื่อง"/>
    <n v="4"/>
    <n v="8"/>
    <n v="4"/>
    <n v="1"/>
    <n v="0"/>
    <n v="3"/>
    <m/>
    <s v="ศูนย์ดำรงธรรมจังหวัดนครราชสีมา"/>
    <m/>
  </r>
  <r>
    <x v="2"/>
    <x v="3"/>
    <x v="17"/>
    <x v="30"/>
    <x v="42"/>
    <s v="Data 2.1.1 จำนวนแหล่งน้ำที่ได้รับการปรับปรุง/ฟื้นฟู (แห่ง)"/>
    <s v="แห่ง"/>
    <n v="4"/>
    <n v="22"/>
    <n v="4"/>
    <n v="32"/>
    <n v="33"/>
    <n v="16"/>
    <m/>
    <s v="โครงการชลประทานนครราชสีมา"/>
    <m/>
  </r>
  <r>
    <x v="2"/>
    <x v="3"/>
    <x v="17"/>
    <x v="30"/>
    <x v="42"/>
    <s v="Data 2.1.2 ปริมาณน้ำในอ่างเก็บน้ำขนาดใหญ่ (ล้าน ลบ.ม./ปี)"/>
    <s v="ล้าน ลบ.ม."/>
    <n v="597.56849999999997"/>
    <n v="363.9130833333333"/>
    <n v="303.95991666666669"/>
    <n v="730.96"/>
    <n v="663.41"/>
    <n v="357.05"/>
    <m/>
    <s v="โครงการชลประทานนครราชสีมา"/>
    <s v="จำวน 5 แห่ง"/>
  </r>
  <r>
    <x v="2"/>
    <x v="3"/>
    <x v="17"/>
    <x v="30"/>
    <x v="42"/>
    <s v="Data 2.1.3 ปริมาณน้ำในอ่างเก็บน้ำขนาดกลาง (ล้าน ลบ.ม./ปี)"/>
    <s v="ล้าน ลบ.ม."/>
    <n v="89.339500000000001"/>
    <n v="53.256166666666665"/>
    <n v="85.153241666666645"/>
    <n v="212.3"/>
    <n v="119.55"/>
    <n v="95.43"/>
    <m/>
    <s v="โครงการชลประทานนครราชสีมา"/>
    <s v="จำวน 22 แห่ง"/>
  </r>
  <r>
    <x v="2"/>
    <x v="3"/>
    <x v="17"/>
    <x v="30"/>
    <x v="42"/>
    <s v="Data 2.1.4 ปริมาณน้ำในอ่างเก็บน้ำขนาดเล็ก "/>
    <s v="ลูกบาศก์เมตร"/>
    <s v="ไม่มีข้อมูล"/>
    <s v="ไม่มีข้อมูล"/>
    <s v="ไม่มีข้อมูล"/>
    <s v="ไม่มีข้อมูล"/>
    <n v="12679472"/>
    <s v="NA"/>
    <m/>
    <s v="สำนักงานส่งเสริมการปกครองท้องถิ่นจังหวัดนครราชสีมา"/>
    <s v="ไม่มีข้อมูล"/>
  </r>
  <r>
    <x v="2"/>
    <x v="3"/>
    <x v="17"/>
    <x v="30"/>
    <x v="42"/>
    <s v="Data 2.1.5 จำนวนบ่อบาดาลภาครัฐและเอกชนทั้งหมด"/>
    <s v="บ่อ"/>
    <n v="131"/>
    <n v="340"/>
    <n v="576"/>
    <n v="261"/>
    <n v="231"/>
    <n v="423"/>
    <m/>
    <s v="สำนักทรัพยากรน้ำบาดาล เขต 5"/>
    <m/>
  </r>
  <r>
    <x v="2"/>
    <x v="3"/>
    <x v="17"/>
    <x v="30"/>
    <x v="42"/>
    <s v="Data 2.1.5 จำนวนบ่อบาดาลภาครัฐและเอกชนทั้งหมด-จำนวนบ่อบาดาลภาครัฐ"/>
    <s v="บ่อ"/>
    <n v="70"/>
    <n v="65"/>
    <n v="84"/>
    <n v="76"/>
    <n v="43"/>
    <n v="48"/>
    <m/>
    <m/>
    <m/>
  </r>
  <r>
    <x v="2"/>
    <x v="3"/>
    <x v="17"/>
    <x v="30"/>
    <x v="42"/>
    <s v="Data 2.1.5 จำนวนบ่อบาดาลภาครัฐและเอกชนทั้งหมด-จำนวนบ่อบาดาลเอกชน"/>
    <s v="บ่อ"/>
    <n v="61"/>
    <n v="275"/>
    <n v="492"/>
    <n v="185"/>
    <n v="188"/>
    <n v="375"/>
    <m/>
    <m/>
    <m/>
  </r>
  <r>
    <x v="2"/>
    <x v="3"/>
    <x v="17"/>
    <x v="31"/>
    <x v="43"/>
    <s v="Data 2.2.1 จำนวนพื้นที่การเกษตรที่ได้รับประโยชน์จากระบบชลประทาน (ไร่)"/>
    <s v="ไร่"/>
    <n v="528288"/>
    <n v="528288"/>
    <n v="538541"/>
    <n v="594403"/>
    <n v="721705"/>
    <n v="772858"/>
    <m/>
    <s v="โครงการชลประทานนครราชสีมา"/>
    <m/>
  </r>
  <r>
    <x v="2"/>
    <x v="3"/>
    <x v="17"/>
    <x v="31"/>
    <x v="43"/>
    <s v="Data 2.2.2 จำนวนหมู่บ้านที่ประสบปัญหาภัยแล้ง "/>
    <s v="หมู่บ้าน"/>
    <n v="172"/>
    <n v="688"/>
    <n v="658"/>
    <n v="2"/>
    <n v="1476"/>
    <m/>
    <m/>
    <s v="สนง.ป้องกันและบรรเทาสาธารณภัยจังหวัดนครราชสีมา"/>
    <s v="สนง.โยธาธิการและผังเมือง มีข้อมูล"/>
  </r>
  <r>
    <x v="2"/>
    <x v="3"/>
    <x v="17"/>
    <x v="32"/>
    <x v="44"/>
    <s v="Data 2.3.1.1 ปริมาณการใช้น้ำเพื่อการอุปโภคบริโภค (ล้าน ลบ.ม./ปี)"/>
    <s v="ล้าน ลบ.ม."/>
    <n v="37.650502999999993"/>
    <n v="35.140469000000003"/>
    <n v="70.683230999999992"/>
    <n v="43.48"/>
    <n v="78.98"/>
    <n v="80.45"/>
    <m/>
    <s v="โครงการชลประทานนครราชสีมา"/>
    <m/>
  </r>
  <r>
    <x v="2"/>
    <x v="3"/>
    <x v="17"/>
    <x v="32"/>
    <x v="44"/>
    <s v="Data 2.3.1.2 ปริมาณการใช้น้ำเพื่อการเกษตร (ล้าน ลบ.ม./ปี)"/>
    <s v="ล้าน ลบ.ม."/>
    <n v="667.08600000000001"/>
    <n v="339.19"/>
    <n v="337.40699999999998"/>
    <n v="502.09"/>
    <n v="800.52"/>
    <n v="305.32"/>
    <m/>
    <s v="โครงการชลประทานนครราชสีมา"/>
    <m/>
  </r>
  <r>
    <x v="2"/>
    <x v="3"/>
    <x v="17"/>
    <x v="32"/>
    <x v="44"/>
    <s v="Data 2.3.1.3 ปริมาณการใช้น้ำเพื่อภาคธุรกิจและอุตสาหกรรม (ล้าน ลบ.ม./ปี)"/>
    <s v="ล้าน ลบ.ม."/>
    <n v="41.710228000000001"/>
    <n v="39.793030000000002"/>
    <n v="40.765605000000001"/>
    <n v="15.88"/>
    <n v="21.42"/>
    <n v="19.87"/>
    <m/>
    <s v="โครงการชลประทานนครราชสีมา"/>
    <m/>
  </r>
  <r>
    <x v="2"/>
    <x v="3"/>
    <x v="17"/>
    <x v="32"/>
    <x v="44"/>
    <s v="Data2.3.1.4 ปริมาณการใช้น้ำเพื่อระบบนิเวศน์และการควบคุมน้ำเสีย (ล้าน ลบ.ม./ปี)"/>
    <s v="ล้าน ลบ.ม."/>
    <n v="157.97200000000001"/>
    <n v="161.10499999999999"/>
    <n v="151.328"/>
    <n v="98.82"/>
    <n v="104.51"/>
    <n v="115.09"/>
    <m/>
    <s v="โครงการชลประทานนครราชสีมา"/>
    <m/>
  </r>
  <r>
    <x v="2"/>
    <x v="3"/>
    <x v="17"/>
    <x v="32"/>
    <x v="45"/>
    <s v="Data 2.3.2.1 ปริมาณการใช้น้ำประปา (ล้าน ลบ.ม./ปี)"/>
    <s v="ล้าน ลบ.ม."/>
    <n v="28.257961000000002"/>
    <n v="29.942997999999999"/>
    <n v="31.198425"/>
    <n v="32.369999999999997"/>
    <n v="39.655140000000003"/>
    <n v="42.424889999999998"/>
    <m/>
    <s v="สำนักงานการประปาส่วนภูมิภาค เขต 2 จังหวัดสระบุรี"/>
    <m/>
  </r>
  <r>
    <x v="2"/>
    <x v="3"/>
    <x v="17"/>
    <x v="32"/>
    <x v="45"/>
    <s v="Data 2.3.2.2 จำนวนผู้ใช้น้ำประปา"/>
    <s v="ราย"/>
    <n v="117123"/>
    <n v="122701"/>
    <n v="127333"/>
    <n v="132607"/>
    <n v="136935"/>
    <n v="144133"/>
    <m/>
    <s v="สำนักงานการประปาส่วนภูมิภาค เขต 2 จังหวัดสระบุรี"/>
    <m/>
  </r>
  <r>
    <x v="2"/>
    <x v="3"/>
    <x v="18"/>
    <x v="33"/>
    <x v="46"/>
    <s v="Data3.1.1 จำนวนพื้นที่แหล่งกักเก็บน้ำต้นทุนและแหล่งชะลอน้ำ "/>
    <s v="ไร่"/>
    <n v="126912.5"/>
    <n v="126912.5"/>
    <n v="126912.5"/>
    <n v="126912.5"/>
    <n v="126912.5"/>
    <n v="127412"/>
    <m/>
    <s v="โครงการชลประทานนครราชสีมา"/>
    <m/>
  </r>
  <r>
    <x v="2"/>
    <x v="3"/>
    <x v="18"/>
    <x v="33"/>
    <x v="46"/>
    <s v="Data3.1.2 จำนวนครัวเรือนที่ได้รับผลกระทบจากอุทกภัย เป็นรายอำเภอ"/>
    <s v="ครัวเรือน"/>
    <n v="1127"/>
    <n v="2054"/>
    <n v="24879"/>
    <n v="53259"/>
    <n v="5077"/>
    <m/>
    <m/>
    <s v="สนง.ป้องกันและบรรเทาสาธารณภัยจังหวัดนครราชสีมา"/>
    <s v="ข้อมูลระดับอำเภอ"/>
  </r>
  <r>
    <x v="2"/>
    <x v="3"/>
    <x v="18"/>
    <x v="33"/>
    <x v="46"/>
    <s v="Data3.2.3 ปริมาณน้ำฝนรวมต่อปี (มม.)"/>
    <s v="มิลลิเมตร"/>
    <n v="1048.7"/>
    <n v="1171.0999999999999"/>
    <n v="1222.5999999999999"/>
    <n v="1826.5"/>
    <n v="1021.7"/>
    <n v="650.1"/>
    <m/>
    <s v="สถานีอุตุนิยมวิทยานครราชสีมา"/>
    <s v="รายงานสมุดสถิติ T20.8"/>
  </r>
  <r>
    <x v="2"/>
    <x v="3"/>
    <x v="18"/>
    <x v="33"/>
    <x v="46"/>
    <s v="Data3.2.4 จำนวนบ่อบาดาลภาครัฐและเอกชนทั้งหมด"/>
    <s v="แห่ง"/>
    <n v="131"/>
    <n v="340"/>
    <n v="576"/>
    <n v="261"/>
    <n v="231"/>
    <n v="423"/>
    <m/>
    <s v="สำนักทรัพยากรน้ำบาดาล เขต 5 นครราชสีมา"/>
    <m/>
  </r>
  <r>
    <x v="2"/>
    <x v="3"/>
    <x v="18"/>
    <x v="34"/>
    <x v="47"/>
    <s v="Data 3.2.1 จำนวนหมู่บ้านที่อยู่ในพื้นที่เสี่ยงจากอุทกภัย เป็นรายอำเภอ"/>
    <s v="หมู่บ้าน"/>
    <n v="2"/>
    <n v="0"/>
    <n v="7"/>
    <n v="0"/>
    <n v="0"/>
    <n v="1373"/>
    <m/>
    <s v="สนง.โยธาธิการและผังเมืองจังหวัดนครราชสีมา"/>
    <m/>
  </r>
  <r>
    <x v="2"/>
    <x v="3"/>
    <x v="18"/>
    <x v="35"/>
    <x v="48"/>
    <s v="Data3.4.1 จำนวนหน่วยงานส่วนท้องถิ่นที่มีนโยบายการมีส่วนร่วมของชุมชนด้านการจัดการน้ำ"/>
    <s v="แห่ง"/>
    <s v="NA"/>
    <s v="NA"/>
    <s v="NA"/>
    <s v="NA"/>
    <s v="NA"/>
    <s v="NA"/>
    <m/>
    <s v="สนง.ทรัพยากรธรรมชาติและสิ่งแวดล้อมจังหวัดนครราชสีมา"/>
    <s v="ไม่มีข้อมูล"/>
  </r>
  <r>
    <x v="1"/>
    <x v="2"/>
    <x v="12"/>
    <x v="22"/>
    <x v="30"/>
    <s v="Data1.1.1 จำนวนคนว่างงาน "/>
    <s v="คน"/>
    <n v="21837"/>
    <n v="23408"/>
    <n v="23623"/>
    <n v="27867"/>
    <n v="21486"/>
    <n v="20088"/>
    <m/>
    <s v="สำนักงานสถิติจังหวัดนครราชสีมา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872274-C2FD-4936-992C-728994A4DF51}" name="PivotTable9" cacheId="6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14" firstHeaderRow="1" firstDataRow="1" firstDataCol="1"/>
  <pivotFields count="16">
    <pivotField axis="axisRow" showAll="0">
      <items count="4">
        <item x="0"/>
        <item x="1"/>
        <item x="2"/>
        <item t="default"/>
      </items>
    </pivotField>
    <pivotField axis="axisRow" showAll="0">
      <items count="5">
        <item x="1"/>
        <item x="3"/>
        <item x="2"/>
        <item x="0"/>
        <item t="default"/>
      </items>
    </pivotField>
    <pivotField axis="axisRow" showAll="0">
      <items count="20">
        <item x="12"/>
        <item x="16"/>
        <item x="17"/>
        <item x="13"/>
        <item x="18"/>
        <item x="1"/>
        <item x="2"/>
        <item x="3"/>
        <item x="0"/>
        <item x="4"/>
        <item x="14"/>
        <item x="15"/>
        <item x="6"/>
        <item x="7"/>
        <item x="8"/>
        <item x="9"/>
        <item x="10"/>
        <item x="5"/>
        <item x="11"/>
        <item t="default"/>
      </items>
    </pivotField>
    <pivotField axis="axisRow" showAll="0">
      <items count="37">
        <item x="1"/>
        <item x="0"/>
        <item x="27"/>
        <item x="30"/>
        <item x="31"/>
        <item x="2"/>
        <item x="32"/>
        <item x="33"/>
        <item x="3"/>
        <item x="4"/>
        <item x="34"/>
        <item x="35"/>
        <item x="5"/>
        <item x="6"/>
        <item x="7"/>
        <item x="22"/>
        <item x="10"/>
        <item x="12"/>
        <item x="28"/>
        <item x="23"/>
        <item x="29"/>
        <item x="13"/>
        <item x="24"/>
        <item x="14"/>
        <item x="25"/>
        <item x="15"/>
        <item x="16"/>
        <item x="17"/>
        <item x="26"/>
        <item x="18"/>
        <item x="19"/>
        <item x="20"/>
        <item x="21"/>
        <item x="8"/>
        <item x="9"/>
        <item x="11"/>
        <item t="default"/>
      </items>
    </pivotField>
    <pivotField axis="axisRow" showAll="0">
      <items count="50">
        <item x="44"/>
        <item x="39"/>
        <item x="30"/>
        <item x="0"/>
        <item x="18"/>
        <item x="40"/>
        <item x="31"/>
        <item x="19"/>
        <item x="41"/>
        <item x="42"/>
        <item x="32"/>
        <item x="2"/>
        <item x="3"/>
        <item x="21"/>
        <item x="4"/>
        <item x="5"/>
        <item x="6"/>
        <item x="7"/>
        <item x="8"/>
        <item x="43"/>
        <item x="22"/>
        <item x="9"/>
        <item x="45"/>
        <item x="46"/>
        <item x="34"/>
        <item x="23"/>
        <item x="10"/>
        <item x="47"/>
        <item x="35"/>
        <item x="11"/>
        <item x="24"/>
        <item x="36"/>
        <item x="48"/>
        <item x="37"/>
        <item x="25"/>
        <item x="12"/>
        <item x="38"/>
        <item x="26"/>
        <item x="13"/>
        <item x="27"/>
        <item x="14"/>
        <item x="15"/>
        <item x="28"/>
        <item x="29"/>
        <item x="16"/>
        <item x="17"/>
        <item x="1"/>
        <item x="20"/>
        <item x="3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13">
    <i>
      <x/>
    </i>
    <i r="1">
      <x/>
    </i>
    <i r="2">
      <x v="12"/>
    </i>
    <i r="3">
      <x v="16"/>
    </i>
    <i r="4">
      <x v="4"/>
    </i>
    <i r="3">
      <x v="17"/>
    </i>
    <i r="4">
      <x v="7"/>
    </i>
    <i r="3">
      <x v="35"/>
    </i>
    <i r="4">
      <x v="4"/>
    </i>
    <i r="2">
      <x v="13"/>
    </i>
    <i r="3">
      <x v="21"/>
    </i>
    <i r="4">
      <x v="13"/>
    </i>
    <i r="4">
      <x v="47"/>
    </i>
    <i r="3">
      <x v="23"/>
    </i>
    <i r="4">
      <x v="20"/>
    </i>
    <i r="2">
      <x v="14"/>
    </i>
    <i r="3">
      <x v="25"/>
    </i>
    <i r="4">
      <x v="25"/>
    </i>
    <i r="3">
      <x v="26"/>
    </i>
    <i r="4">
      <x v="30"/>
    </i>
    <i r="2">
      <x v="15"/>
    </i>
    <i r="3">
      <x v="27"/>
    </i>
    <i r="4">
      <x v="34"/>
    </i>
    <i r="3">
      <x v="29"/>
    </i>
    <i r="4">
      <x v="37"/>
    </i>
    <i r="2">
      <x v="16"/>
    </i>
    <i r="3">
      <x v="30"/>
    </i>
    <i r="4">
      <x v="39"/>
    </i>
    <i r="3">
      <x v="31"/>
    </i>
    <i r="4">
      <x v="42"/>
    </i>
    <i r="2">
      <x v="18"/>
    </i>
    <i r="3">
      <x v="32"/>
    </i>
    <i r="4">
      <x v="43"/>
    </i>
    <i r="1">
      <x v="3"/>
    </i>
    <i r="2">
      <x v="5"/>
    </i>
    <i r="3">
      <x/>
    </i>
    <i r="4">
      <x v="11"/>
    </i>
    <i r="4">
      <x v="12"/>
    </i>
    <i r="4">
      <x v="14"/>
    </i>
    <i r="4">
      <x v="15"/>
    </i>
    <i r="4">
      <x v="16"/>
    </i>
    <i r="4">
      <x v="17"/>
    </i>
    <i r="4">
      <x v="18"/>
    </i>
    <i r="3">
      <x v="5"/>
    </i>
    <i r="4">
      <x v="21"/>
    </i>
    <i r="2">
      <x v="6"/>
    </i>
    <i r="3">
      <x v="8"/>
    </i>
    <i r="4">
      <x v="26"/>
    </i>
    <i r="3">
      <x v="9"/>
    </i>
    <i r="4">
      <x v="29"/>
    </i>
    <i r="2">
      <x v="7"/>
    </i>
    <i r="3">
      <x v="12"/>
    </i>
    <i r="4">
      <x v="35"/>
    </i>
    <i r="3">
      <x v="13"/>
    </i>
    <i r="4">
      <x v="38"/>
    </i>
    <i r="2">
      <x v="8"/>
    </i>
    <i r="3">
      <x v="1"/>
    </i>
    <i r="4">
      <x v="3"/>
    </i>
    <i r="4">
      <x v="46"/>
    </i>
    <i r="2">
      <x v="9"/>
    </i>
    <i r="3">
      <x v="14"/>
    </i>
    <i r="4">
      <x v="40"/>
    </i>
    <i r="4">
      <x v="41"/>
    </i>
    <i r="2">
      <x v="17"/>
    </i>
    <i r="3">
      <x v="33"/>
    </i>
    <i r="4">
      <x v="44"/>
    </i>
    <i r="3">
      <x v="34"/>
    </i>
    <i r="4">
      <x v="45"/>
    </i>
    <i>
      <x v="1"/>
    </i>
    <i r="1">
      <x v="2"/>
    </i>
    <i r="2">
      <x/>
    </i>
    <i r="3">
      <x v="15"/>
    </i>
    <i r="4">
      <x v="2"/>
    </i>
    <i r="3">
      <x v="19"/>
    </i>
    <i r="4">
      <x v="6"/>
    </i>
    <i r="2">
      <x v="3"/>
    </i>
    <i r="3">
      <x v="22"/>
    </i>
    <i r="4">
      <x v="10"/>
    </i>
    <i r="4">
      <x v="48"/>
    </i>
    <i r="2">
      <x v="10"/>
    </i>
    <i r="3">
      <x v="24"/>
    </i>
    <i r="4">
      <x v="24"/>
    </i>
    <i r="4">
      <x v="28"/>
    </i>
    <i r="4">
      <x v="31"/>
    </i>
    <i r="2">
      <x v="11"/>
    </i>
    <i r="3">
      <x v="28"/>
    </i>
    <i r="4">
      <x v="33"/>
    </i>
    <i r="4">
      <x v="36"/>
    </i>
    <i>
      <x v="2"/>
    </i>
    <i r="1">
      <x v="1"/>
    </i>
    <i r="2">
      <x v="1"/>
    </i>
    <i r="3">
      <x v="2"/>
    </i>
    <i r="4">
      <x v="1"/>
    </i>
    <i r="3">
      <x v="18"/>
    </i>
    <i r="4">
      <x v="5"/>
    </i>
    <i r="3">
      <x v="20"/>
    </i>
    <i r="4">
      <x v="8"/>
    </i>
    <i r="2">
      <x v="2"/>
    </i>
    <i r="3">
      <x v="3"/>
    </i>
    <i r="4">
      <x v="9"/>
    </i>
    <i r="3">
      <x v="4"/>
    </i>
    <i r="4">
      <x v="19"/>
    </i>
    <i r="3">
      <x v="6"/>
    </i>
    <i r="4">
      <x/>
    </i>
    <i r="4">
      <x v="22"/>
    </i>
    <i r="2">
      <x v="4"/>
    </i>
    <i r="3">
      <x v="7"/>
    </i>
    <i r="4">
      <x v="23"/>
    </i>
    <i r="3">
      <x v="10"/>
    </i>
    <i r="4">
      <x v="27"/>
    </i>
    <i r="3">
      <x v="11"/>
    </i>
    <i r="4">
      <x v="3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3" cacheId="53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6" firstHeaderRow="1" firstDataRow="1" firstDataCol="1"/>
  <pivotFields count="17">
    <pivotField showAll="0"/>
    <pivotField axis="axisRow" showAll="0">
      <items count="5">
        <item x="1"/>
        <item x="3"/>
        <item x="2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รายการข้อมูลสถิติทางการ (Data List)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5" cacheId="53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41:B79" firstHeaderRow="1" firstDataRow="1" firstDataCol="1"/>
  <pivotFields count="1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8">
        <item x="28"/>
        <item x="1"/>
        <item x="17"/>
        <item x="24"/>
        <item x="14"/>
        <item x="13"/>
        <item x="8"/>
        <item x="16"/>
        <item x="11"/>
        <item x="30"/>
        <item x="0"/>
        <item x="33"/>
        <item x="23"/>
        <item x="12"/>
        <item x="6"/>
        <item x="36"/>
        <item x="26"/>
        <item x="10"/>
        <item x="27"/>
        <item x="5"/>
        <item x="35"/>
        <item x="3"/>
        <item x="22"/>
        <item x="7"/>
        <item x="18"/>
        <item x="9"/>
        <item x="32"/>
        <item x="15"/>
        <item x="20"/>
        <item x="21"/>
        <item x="4"/>
        <item x="19"/>
        <item x="25"/>
        <item x="29"/>
        <item x="31"/>
        <item x="34"/>
        <item x="2"/>
        <item t="default"/>
      </items>
    </pivotField>
    <pivotField showAll="0"/>
  </pivotFields>
  <rowFields count="1">
    <field x="15"/>
  </rowFields>
  <rowItems count="3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rowItems>
  <colItems count="1">
    <i/>
  </colItems>
  <dataFields count="1">
    <dataField name="Count of หน่วยงานเจ้าของข้อมูล" fld="15" subtotal="count" baseField="0" baseItem="0"/>
  </dataFields>
  <formats count="2">
    <format dxfId="13">
      <pivotArea collapsedLevelsAreSubtotals="1" fieldPosition="0">
        <references count="1">
          <reference field="15" count="1">
            <x v="36"/>
          </reference>
        </references>
      </pivotArea>
    </format>
    <format dxfId="12">
      <pivotArea dataOnly="0" labelOnly="1" fieldPosition="0">
        <references count="1">
          <reference field="15" count="1">
            <x v="36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4" cacheId="53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8:B39" firstHeaderRow="1" firstDataRow="1" firstDataCol="1"/>
  <pivotFields count="17">
    <pivotField showAll="0"/>
    <pivotField showAll="0"/>
    <pivotField showAll="0"/>
    <pivotField showAll="0"/>
    <pivotField showAll="0"/>
    <pivotField showAll="0"/>
    <pivotField axis="axisRow" dataField="1" showAll="0">
      <items count="31">
        <item x="9"/>
        <item x="16"/>
        <item x="18"/>
        <item x="5"/>
        <item x="22"/>
        <item x="14"/>
        <item x="3"/>
        <item x="17"/>
        <item x="11"/>
        <item x="0"/>
        <item x="4"/>
        <item x="10"/>
        <item x="27"/>
        <item x="7"/>
        <item x="6"/>
        <item x="21"/>
        <item x="13"/>
        <item x="29"/>
        <item x="23"/>
        <item x="8"/>
        <item x="19"/>
        <item x="24"/>
        <item x="1"/>
        <item x="25"/>
        <item x="20"/>
        <item x="26"/>
        <item x="28"/>
        <item x="15"/>
        <item x="2"/>
        <item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Items count="1">
    <i/>
  </colItems>
  <dataFields count="1">
    <dataField name="Count of หน่วย" fld="6" subtotal="count" baseField="0" baseItem="0"/>
  </dataFields>
  <formats count="2">
    <format dxfId="15">
      <pivotArea collapsedLevelsAreSubtotals="1" fieldPosition="0">
        <references count="1">
          <reference field="6" count="1">
            <x v="29"/>
          </reference>
        </references>
      </pivotArea>
    </format>
    <format dxfId="14">
      <pivotArea dataOnly="0" labelOnly="1" fieldPosition="0">
        <references count="1">
          <reference field="6" count="1">
            <x v="29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9"/>
  <sheetViews>
    <sheetView tabSelected="1" zoomScale="80" zoomScaleNormal="80" workbookViewId="0">
      <selection activeCell="B8" sqref="B8"/>
    </sheetView>
  </sheetViews>
  <sheetFormatPr defaultColWidth="9" defaultRowHeight="24" x14ac:dyDescent="0.55000000000000004"/>
  <cols>
    <col min="1" max="1" width="25.375" style="1" customWidth="1"/>
    <col min="2" max="2" width="29.875" style="1" customWidth="1"/>
    <col min="3" max="3" width="36" style="1" customWidth="1"/>
    <col min="4" max="4" width="39.25" style="1" customWidth="1"/>
    <col min="5" max="5" width="30.5" style="1" customWidth="1"/>
    <col min="6" max="6" width="27.375" style="149" customWidth="1"/>
    <col min="7" max="7" width="7.75" style="2" customWidth="1"/>
    <col min="8" max="8" width="14.75" style="2" bestFit="1" customWidth="1"/>
    <col min="9" max="9" width="12.625" style="2" bestFit="1" customWidth="1"/>
    <col min="10" max="11" width="12.125" style="2" bestFit="1" customWidth="1"/>
    <col min="12" max="14" width="12.125" style="2" customWidth="1"/>
    <col min="15" max="15" width="22.125" style="1" customWidth="1"/>
    <col min="16" max="16" width="17.75" style="1" customWidth="1"/>
    <col min="17" max="253" width="9" style="1"/>
    <col min="254" max="254" width="30" style="1" customWidth="1"/>
    <col min="255" max="255" width="30.5" style="1" customWidth="1"/>
    <col min="256" max="256" width="43.25" style="1" customWidth="1"/>
    <col min="257" max="257" width="7.75" style="1" customWidth="1"/>
    <col min="258" max="258" width="14.75" style="1" bestFit="1" customWidth="1"/>
    <col min="259" max="259" width="12.625" style="1" bestFit="1" customWidth="1"/>
    <col min="260" max="261" width="12.125" style="1" bestFit="1" customWidth="1"/>
    <col min="262" max="262" width="9.125" style="1" bestFit="1" customWidth="1"/>
    <col min="263" max="263" width="22.125" style="1" customWidth="1"/>
    <col min="264" max="264" width="12.125" style="1" customWidth="1"/>
    <col min="265" max="265" width="6.875" style="1" bestFit="1" customWidth="1"/>
    <col min="266" max="266" width="16.75" style="1" customWidth="1"/>
    <col min="267" max="267" width="12.875" style="1" customWidth="1"/>
    <col min="268" max="268" width="14.625" style="1" customWidth="1"/>
    <col min="269" max="509" width="9" style="1"/>
    <col min="510" max="510" width="30" style="1" customWidth="1"/>
    <col min="511" max="511" width="30.5" style="1" customWidth="1"/>
    <col min="512" max="512" width="43.25" style="1" customWidth="1"/>
    <col min="513" max="513" width="7.75" style="1" customWidth="1"/>
    <col min="514" max="514" width="14.75" style="1" bestFit="1" customWidth="1"/>
    <col min="515" max="515" width="12.625" style="1" bestFit="1" customWidth="1"/>
    <col min="516" max="517" width="12.125" style="1" bestFit="1" customWidth="1"/>
    <col min="518" max="518" width="9.125" style="1" bestFit="1" customWidth="1"/>
    <col min="519" max="519" width="22.125" style="1" customWidth="1"/>
    <col min="520" max="520" width="12.125" style="1" customWidth="1"/>
    <col min="521" max="521" width="6.875" style="1" bestFit="1" customWidth="1"/>
    <col min="522" max="522" width="16.75" style="1" customWidth="1"/>
    <col min="523" max="523" width="12.875" style="1" customWidth="1"/>
    <col min="524" max="524" width="14.625" style="1" customWidth="1"/>
    <col min="525" max="765" width="9" style="1"/>
    <col min="766" max="766" width="30" style="1" customWidth="1"/>
    <col min="767" max="767" width="30.5" style="1" customWidth="1"/>
    <col min="768" max="768" width="43.25" style="1" customWidth="1"/>
    <col min="769" max="769" width="7.75" style="1" customWidth="1"/>
    <col min="770" max="770" width="14.75" style="1" bestFit="1" customWidth="1"/>
    <col min="771" max="771" width="12.625" style="1" bestFit="1" customWidth="1"/>
    <col min="772" max="773" width="12.125" style="1" bestFit="1" customWidth="1"/>
    <col min="774" max="774" width="9.125" style="1" bestFit="1" customWidth="1"/>
    <col min="775" max="775" width="22.125" style="1" customWidth="1"/>
    <col min="776" max="776" width="12.125" style="1" customWidth="1"/>
    <col min="777" max="777" width="6.875" style="1" bestFit="1" customWidth="1"/>
    <col min="778" max="778" width="16.75" style="1" customWidth="1"/>
    <col min="779" max="779" width="12.875" style="1" customWidth="1"/>
    <col min="780" max="780" width="14.625" style="1" customWidth="1"/>
    <col min="781" max="1021" width="9" style="1"/>
    <col min="1022" max="1022" width="30" style="1" customWidth="1"/>
    <col min="1023" max="1023" width="30.5" style="1" customWidth="1"/>
    <col min="1024" max="1024" width="43.25" style="1" customWidth="1"/>
    <col min="1025" max="1025" width="7.75" style="1" customWidth="1"/>
    <col min="1026" max="1026" width="14.75" style="1" bestFit="1" customWidth="1"/>
    <col min="1027" max="1027" width="12.625" style="1" bestFit="1" customWidth="1"/>
    <col min="1028" max="1029" width="12.125" style="1" bestFit="1" customWidth="1"/>
    <col min="1030" max="1030" width="9.125" style="1" bestFit="1" customWidth="1"/>
    <col min="1031" max="1031" width="22.125" style="1" customWidth="1"/>
    <col min="1032" max="1032" width="12.125" style="1" customWidth="1"/>
    <col min="1033" max="1033" width="6.875" style="1" bestFit="1" customWidth="1"/>
    <col min="1034" max="1034" width="16.75" style="1" customWidth="1"/>
    <col min="1035" max="1035" width="12.875" style="1" customWidth="1"/>
    <col min="1036" max="1036" width="14.625" style="1" customWidth="1"/>
    <col min="1037" max="1277" width="9" style="1"/>
    <col min="1278" max="1278" width="30" style="1" customWidth="1"/>
    <col min="1279" max="1279" width="30.5" style="1" customWidth="1"/>
    <col min="1280" max="1280" width="43.25" style="1" customWidth="1"/>
    <col min="1281" max="1281" width="7.75" style="1" customWidth="1"/>
    <col min="1282" max="1282" width="14.75" style="1" bestFit="1" customWidth="1"/>
    <col min="1283" max="1283" width="12.625" style="1" bestFit="1" customWidth="1"/>
    <col min="1284" max="1285" width="12.125" style="1" bestFit="1" customWidth="1"/>
    <col min="1286" max="1286" width="9.125" style="1" bestFit="1" customWidth="1"/>
    <col min="1287" max="1287" width="22.125" style="1" customWidth="1"/>
    <col min="1288" max="1288" width="12.125" style="1" customWidth="1"/>
    <col min="1289" max="1289" width="6.875" style="1" bestFit="1" customWidth="1"/>
    <col min="1290" max="1290" width="16.75" style="1" customWidth="1"/>
    <col min="1291" max="1291" width="12.875" style="1" customWidth="1"/>
    <col min="1292" max="1292" width="14.625" style="1" customWidth="1"/>
    <col min="1293" max="1533" width="9" style="1"/>
    <col min="1534" max="1534" width="30" style="1" customWidth="1"/>
    <col min="1535" max="1535" width="30.5" style="1" customWidth="1"/>
    <col min="1536" max="1536" width="43.25" style="1" customWidth="1"/>
    <col min="1537" max="1537" width="7.75" style="1" customWidth="1"/>
    <col min="1538" max="1538" width="14.75" style="1" bestFit="1" customWidth="1"/>
    <col min="1539" max="1539" width="12.625" style="1" bestFit="1" customWidth="1"/>
    <col min="1540" max="1541" width="12.125" style="1" bestFit="1" customWidth="1"/>
    <col min="1542" max="1542" width="9.125" style="1" bestFit="1" customWidth="1"/>
    <col min="1543" max="1543" width="22.125" style="1" customWidth="1"/>
    <col min="1544" max="1544" width="12.125" style="1" customWidth="1"/>
    <col min="1545" max="1545" width="6.875" style="1" bestFit="1" customWidth="1"/>
    <col min="1546" max="1546" width="16.75" style="1" customWidth="1"/>
    <col min="1547" max="1547" width="12.875" style="1" customWidth="1"/>
    <col min="1548" max="1548" width="14.625" style="1" customWidth="1"/>
    <col min="1549" max="1789" width="9" style="1"/>
    <col min="1790" max="1790" width="30" style="1" customWidth="1"/>
    <col min="1791" max="1791" width="30.5" style="1" customWidth="1"/>
    <col min="1792" max="1792" width="43.25" style="1" customWidth="1"/>
    <col min="1793" max="1793" width="7.75" style="1" customWidth="1"/>
    <col min="1794" max="1794" width="14.75" style="1" bestFit="1" customWidth="1"/>
    <col min="1795" max="1795" width="12.625" style="1" bestFit="1" customWidth="1"/>
    <col min="1796" max="1797" width="12.125" style="1" bestFit="1" customWidth="1"/>
    <col min="1798" max="1798" width="9.125" style="1" bestFit="1" customWidth="1"/>
    <col min="1799" max="1799" width="22.125" style="1" customWidth="1"/>
    <col min="1800" max="1800" width="12.125" style="1" customWidth="1"/>
    <col min="1801" max="1801" width="6.875" style="1" bestFit="1" customWidth="1"/>
    <col min="1802" max="1802" width="16.75" style="1" customWidth="1"/>
    <col min="1803" max="1803" width="12.875" style="1" customWidth="1"/>
    <col min="1804" max="1804" width="14.625" style="1" customWidth="1"/>
    <col min="1805" max="2045" width="9" style="1"/>
    <col min="2046" max="2046" width="30" style="1" customWidth="1"/>
    <col min="2047" max="2047" width="30.5" style="1" customWidth="1"/>
    <col min="2048" max="2048" width="43.25" style="1" customWidth="1"/>
    <col min="2049" max="2049" width="7.75" style="1" customWidth="1"/>
    <col min="2050" max="2050" width="14.75" style="1" bestFit="1" customWidth="1"/>
    <col min="2051" max="2051" width="12.625" style="1" bestFit="1" customWidth="1"/>
    <col min="2052" max="2053" width="12.125" style="1" bestFit="1" customWidth="1"/>
    <col min="2054" max="2054" width="9.125" style="1" bestFit="1" customWidth="1"/>
    <col min="2055" max="2055" width="22.125" style="1" customWidth="1"/>
    <col min="2056" max="2056" width="12.125" style="1" customWidth="1"/>
    <col min="2057" max="2057" width="6.875" style="1" bestFit="1" customWidth="1"/>
    <col min="2058" max="2058" width="16.75" style="1" customWidth="1"/>
    <col min="2059" max="2059" width="12.875" style="1" customWidth="1"/>
    <col min="2060" max="2060" width="14.625" style="1" customWidth="1"/>
    <col min="2061" max="2301" width="9" style="1"/>
    <col min="2302" max="2302" width="30" style="1" customWidth="1"/>
    <col min="2303" max="2303" width="30.5" style="1" customWidth="1"/>
    <col min="2304" max="2304" width="43.25" style="1" customWidth="1"/>
    <col min="2305" max="2305" width="7.75" style="1" customWidth="1"/>
    <col min="2306" max="2306" width="14.75" style="1" bestFit="1" customWidth="1"/>
    <col min="2307" max="2307" width="12.625" style="1" bestFit="1" customWidth="1"/>
    <col min="2308" max="2309" width="12.125" style="1" bestFit="1" customWidth="1"/>
    <col min="2310" max="2310" width="9.125" style="1" bestFit="1" customWidth="1"/>
    <col min="2311" max="2311" width="22.125" style="1" customWidth="1"/>
    <col min="2312" max="2312" width="12.125" style="1" customWidth="1"/>
    <col min="2313" max="2313" width="6.875" style="1" bestFit="1" customWidth="1"/>
    <col min="2314" max="2314" width="16.75" style="1" customWidth="1"/>
    <col min="2315" max="2315" width="12.875" style="1" customWidth="1"/>
    <col min="2316" max="2316" width="14.625" style="1" customWidth="1"/>
    <col min="2317" max="2557" width="9" style="1"/>
    <col min="2558" max="2558" width="30" style="1" customWidth="1"/>
    <col min="2559" max="2559" width="30.5" style="1" customWidth="1"/>
    <col min="2560" max="2560" width="43.25" style="1" customWidth="1"/>
    <col min="2561" max="2561" width="7.75" style="1" customWidth="1"/>
    <col min="2562" max="2562" width="14.75" style="1" bestFit="1" customWidth="1"/>
    <col min="2563" max="2563" width="12.625" style="1" bestFit="1" customWidth="1"/>
    <col min="2564" max="2565" width="12.125" style="1" bestFit="1" customWidth="1"/>
    <col min="2566" max="2566" width="9.125" style="1" bestFit="1" customWidth="1"/>
    <col min="2567" max="2567" width="22.125" style="1" customWidth="1"/>
    <col min="2568" max="2568" width="12.125" style="1" customWidth="1"/>
    <col min="2569" max="2569" width="6.875" style="1" bestFit="1" customWidth="1"/>
    <col min="2570" max="2570" width="16.75" style="1" customWidth="1"/>
    <col min="2571" max="2571" width="12.875" style="1" customWidth="1"/>
    <col min="2572" max="2572" width="14.625" style="1" customWidth="1"/>
    <col min="2573" max="2813" width="9" style="1"/>
    <col min="2814" max="2814" width="30" style="1" customWidth="1"/>
    <col min="2815" max="2815" width="30.5" style="1" customWidth="1"/>
    <col min="2816" max="2816" width="43.25" style="1" customWidth="1"/>
    <col min="2817" max="2817" width="7.75" style="1" customWidth="1"/>
    <col min="2818" max="2818" width="14.75" style="1" bestFit="1" customWidth="1"/>
    <col min="2819" max="2819" width="12.625" style="1" bestFit="1" customWidth="1"/>
    <col min="2820" max="2821" width="12.125" style="1" bestFit="1" customWidth="1"/>
    <col min="2822" max="2822" width="9.125" style="1" bestFit="1" customWidth="1"/>
    <col min="2823" max="2823" width="22.125" style="1" customWidth="1"/>
    <col min="2824" max="2824" width="12.125" style="1" customWidth="1"/>
    <col min="2825" max="2825" width="6.875" style="1" bestFit="1" customWidth="1"/>
    <col min="2826" max="2826" width="16.75" style="1" customWidth="1"/>
    <col min="2827" max="2827" width="12.875" style="1" customWidth="1"/>
    <col min="2828" max="2828" width="14.625" style="1" customWidth="1"/>
    <col min="2829" max="3069" width="9" style="1"/>
    <col min="3070" max="3070" width="30" style="1" customWidth="1"/>
    <col min="3071" max="3071" width="30.5" style="1" customWidth="1"/>
    <col min="3072" max="3072" width="43.25" style="1" customWidth="1"/>
    <col min="3073" max="3073" width="7.75" style="1" customWidth="1"/>
    <col min="3074" max="3074" width="14.75" style="1" bestFit="1" customWidth="1"/>
    <col min="3075" max="3075" width="12.625" style="1" bestFit="1" customWidth="1"/>
    <col min="3076" max="3077" width="12.125" style="1" bestFit="1" customWidth="1"/>
    <col min="3078" max="3078" width="9.125" style="1" bestFit="1" customWidth="1"/>
    <col min="3079" max="3079" width="22.125" style="1" customWidth="1"/>
    <col min="3080" max="3080" width="12.125" style="1" customWidth="1"/>
    <col min="3081" max="3081" width="6.875" style="1" bestFit="1" customWidth="1"/>
    <col min="3082" max="3082" width="16.75" style="1" customWidth="1"/>
    <col min="3083" max="3083" width="12.875" style="1" customWidth="1"/>
    <col min="3084" max="3084" width="14.625" style="1" customWidth="1"/>
    <col min="3085" max="3325" width="9" style="1"/>
    <col min="3326" max="3326" width="30" style="1" customWidth="1"/>
    <col min="3327" max="3327" width="30.5" style="1" customWidth="1"/>
    <col min="3328" max="3328" width="43.25" style="1" customWidth="1"/>
    <col min="3329" max="3329" width="7.75" style="1" customWidth="1"/>
    <col min="3330" max="3330" width="14.75" style="1" bestFit="1" customWidth="1"/>
    <col min="3331" max="3331" width="12.625" style="1" bestFit="1" customWidth="1"/>
    <col min="3332" max="3333" width="12.125" style="1" bestFit="1" customWidth="1"/>
    <col min="3334" max="3334" width="9.125" style="1" bestFit="1" customWidth="1"/>
    <col min="3335" max="3335" width="22.125" style="1" customWidth="1"/>
    <col min="3336" max="3336" width="12.125" style="1" customWidth="1"/>
    <col min="3337" max="3337" width="6.875" style="1" bestFit="1" customWidth="1"/>
    <col min="3338" max="3338" width="16.75" style="1" customWidth="1"/>
    <col min="3339" max="3339" width="12.875" style="1" customWidth="1"/>
    <col min="3340" max="3340" width="14.625" style="1" customWidth="1"/>
    <col min="3341" max="3581" width="9" style="1"/>
    <col min="3582" max="3582" width="30" style="1" customWidth="1"/>
    <col min="3583" max="3583" width="30.5" style="1" customWidth="1"/>
    <col min="3584" max="3584" width="43.25" style="1" customWidth="1"/>
    <col min="3585" max="3585" width="7.75" style="1" customWidth="1"/>
    <col min="3586" max="3586" width="14.75" style="1" bestFit="1" customWidth="1"/>
    <col min="3587" max="3587" width="12.625" style="1" bestFit="1" customWidth="1"/>
    <col min="3588" max="3589" width="12.125" style="1" bestFit="1" customWidth="1"/>
    <col min="3590" max="3590" width="9.125" style="1" bestFit="1" customWidth="1"/>
    <col min="3591" max="3591" width="22.125" style="1" customWidth="1"/>
    <col min="3592" max="3592" width="12.125" style="1" customWidth="1"/>
    <col min="3593" max="3593" width="6.875" style="1" bestFit="1" customWidth="1"/>
    <col min="3594" max="3594" width="16.75" style="1" customWidth="1"/>
    <col min="3595" max="3595" width="12.875" style="1" customWidth="1"/>
    <col min="3596" max="3596" width="14.625" style="1" customWidth="1"/>
    <col min="3597" max="3837" width="9" style="1"/>
    <col min="3838" max="3838" width="30" style="1" customWidth="1"/>
    <col min="3839" max="3839" width="30.5" style="1" customWidth="1"/>
    <col min="3840" max="3840" width="43.25" style="1" customWidth="1"/>
    <col min="3841" max="3841" width="7.75" style="1" customWidth="1"/>
    <col min="3842" max="3842" width="14.75" style="1" bestFit="1" customWidth="1"/>
    <col min="3843" max="3843" width="12.625" style="1" bestFit="1" customWidth="1"/>
    <col min="3844" max="3845" width="12.125" style="1" bestFit="1" customWidth="1"/>
    <col min="3846" max="3846" width="9.125" style="1" bestFit="1" customWidth="1"/>
    <col min="3847" max="3847" width="22.125" style="1" customWidth="1"/>
    <col min="3848" max="3848" width="12.125" style="1" customWidth="1"/>
    <col min="3849" max="3849" width="6.875" style="1" bestFit="1" customWidth="1"/>
    <col min="3850" max="3850" width="16.75" style="1" customWidth="1"/>
    <col min="3851" max="3851" width="12.875" style="1" customWidth="1"/>
    <col min="3852" max="3852" width="14.625" style="1" customWidth="1"/>
    <col min="3853" max="4093" width="9" style="1"/>
    <col min="4094" max="4094" width="30" style="1" customWidth="1"/>
    <col min="4095" max="4095" width="30.5" style="1" customWidth="1"/>
    <col min="4096" max="4096" width="43.25" style="1" customWidth="1"/>
    <col min="4097" max="4097" width="7.75" style="1" customWidth="1"/>
    <col min="4098" max="4098" width="14.75" style="1" bestFit="1" customWidth="1"/>
    <col min="4099" max="4099" width="12.625" style="1" bestFit="1" customWidth="1"/>
    <col min="4100" max="4101" width="12.125" style="1" bestFit="1" customWidth="1"/>
    <col min="4102" max="4102" width="9.125" style="1" bestFit="1" customWidth="1"/>
    <col min="4103" max="4103" width="22.125" style="1" customWidth="1"/>
    <col min="4104" max="4104" width="12.125" style="1" customWidth="1"/>
    <col min="4105" max="4105" width="6.875" style="1" bestFit="1" customWidth="1"/>
    <col min="4106" max="4106" width="16.75" style="1" customWidth="1"/>
    <col min="4107" max="4107" width="12.875" style="1" customWidth="1"/>
    <col min="4108" max="4108" width="14.625" style="1" customWidth="1"/>
    <col min="4109" max="4349" width="9" style="1"/>
    <col min="4350" max="4350" width="30" style="1" customWidth="1"/>
    <col min="4351" max="4351" width="30.5" style="1" customWidth="1"/>
    <col min="4352" max="4352" width="43.25" style="1" customWidth="1"/>
    <col min="4353" max="4353" width="7.75" style="1" customWidth="1"/>
    <col min="4354" max="4354" width="14.75" style="1" bestFit="1" customWidth="1"/>
    <col min="4355" max="4355" width="12.625" style="1" bestFit="1" customWidth="1"/>
    <col min="4356" max="4357" width="12.125" style="1" bestFit="1" customWidth="1"/>
    <col min="4358" max="4358" width="9.125" style="1" bestFit="1" customWidth="1"/>
    <col min="4359" max="4359" width="22.125" style="1" customWidth="1"/>
    <col min="4360" max="4360" width="12.125" style="1" customWidth="1"/>
    <col min="4361" max="4361" width="6.875" style="1" bestFit="1" customWidth="1"/>
    <col min="4362" max="4362" width="16.75" style="1" customWidth="1"/>
    <col min="4363" max="4363" width="12.875" style="1" customWidth="1"/>
    <col min="4364" max="4364" width="14.625" style="1" customWidth="1"/>
    <col min="4365" max="4605" width="9" style="1"/>
    <col min="4606" max="4606" width="30" style="1" customWidth="1"/>
    <col min="4607" max="4607" width="30.5" style="1" customWidth="1"/>
    <col min="4608" max="4608" width="43.25" style="1" customWidth="1"/>
    <col min="4609" max="4609" width="7.75" style="1" customWidth="1"/>
    <col min="4610" max="4610" width="14.75" style="1" bestFit="1" customWidth="1"/>
    <col min="4611" max="4611" width="12.625" style="1" bestFit="1" customWidth="1"/>
    <col min="4612" max="4613" width="12.125" style="1" bestFit="1" customWidth="1"/>
    <col min="4614" max="4614" width="9.125" style="1" bestFit="1" customWidth="1"/>
    <col min="4615" max="4615" width="22.125" style="1" customWidth="1"/>
    <col min="4616" max="4616" width="12.125" style="1" customWidth="1"/>
    <col min="4617" max="4617" width="6.875" style="1" bestFit="1" customWidth="1"/>
    <col min="4618" max="4618" width="16.75" style="1" customWidth="1"/>
    <col min="4619" max="4619" width="12.875" style="1" customWidth="1"/>
    <col min="4620" max="4620" width="14.625" style="1" customWidth="1"/>
    <col min="4621" max="4861" width="9" style="1"/>
    <col min="4862" max="4862" width="30" style="1" customWidth="1"/>
    <col min="4863" max="4863" width="30.5" style="1" customWidth="1"/>
    <col min="4864" max="4864" width="43.25" style="1" customWidth="1"/>
    <col min="4865" max="4865" width="7.75" style="1" customWidth="1"/>
    <col min="4866" max="4866" width="14.75" style="1" bestFit="1" customWidth="1"/>
    <col min="4867" max="4867" width="12.625" style="1" bestFit="1" customWidth="1"/>
    <col min="4868" max="4869" width="12.125" style="1" bestFit="1" customWidth="1"/>
    <col min="4870" max="4870" width="9.125" style="1" bestFit="1" customWidth="1"/>
    <col min="4871" max="4871" width="22.125" style="1" customWidth="1"/>
    <col min="4872" max="4872" width="12.125" style="1" customWidth="1"/>
    <col min="4873" max="4873" width="6.875" style="1" bestFit="1" customWidth="1"/>
    <col min="4874" max="4874" width="16.75" style="1" customWidth="1"/>
    <col min="4875" max="4875" width="12.875" style="1" customWidth="1"/>
    <col min="4876" max="4876" width="14.625" style="1" customWidth="1"/>
    <col min="4877" max="5117" width="9" style="1"/>
    <col min="5118" max="5118" width="30" style="1" customWidth="1"/>
    <col min="5119" max="5119" width="30.5" style="1" customWidth="1"/>
    <col min="5120" max="5120" width="43.25" style="1" customWidth="1"/>
    <col min="5121" max="5121" width="7.75" style="1" customWidth="1"/>
    <col min="5122" max="5122" width="14.75" style="1" bestFit="1" customWidth="1"/>
    <col min="5123" max="5123" width="12.625" style="1" bestFit="1" customWidth="1"/>
    <col min="5124" max="5125" width="12.125" style="1" bestFit="1" customWidth="1"/>
    <col min="5126" max="5126" width="9.125" style="1" bestFit="1" customWidth="1"/>
    <col min="5127" max="5127" width="22.125" style="1" customWidth="1"/>
    <col min="5128" max="5128" width="12.125" style="1" customWidth="1"/>
    <col min="5129" max="5129" width="6.875" style="1" bestFit="1" customWidth="1"/>
    <col min="5130" max="5130" width="16.75" style="1" customWidth="1"/>
    <col min="5131" max="5131" width="12.875" style="1" customWidth="1"/>
    <col min="5132" max="5132" width="14.625" style="1" customWidth="1"/>
    <col min="5133" max="5373" width="9" style="1"/>
    <col min="5374" max="5374" width="30" style="1" customWidth="1"/>
    <col min="5375" max="5375" width="30.5" style="1" customWidth="1"/>
    <col min="5376" max="5376" width="43.25" style="1" customWidth="1"/>
    <col min="5377" max="5377" width="7.75" style="1" customWidth="1"/>
    <col min="5378" max="5378" width="14.75" style="1" bestFit="1" customWidth="1"/>
    <col min="5379" max="5379" width="12.625" style="1" bestFit="1" customWidth="1"/>
    <col min="5380" max="5381" width="12.125" style="1" bestFit="1" customWidth="1"/>
    <col min="5382" max="5382" width="9.125" style="1" bestFit="1" customWidth="1"/>
    <col min="5383" max="5383" width="22.125" style="1" customWidth="1"/>
    <col min="5384" max="5384" width="12.125" style="1" customWidth="1"/>
    <col min="5385" max="5385" width="6.875" style="1" bestFit="1" customWidth="1"/>
    <col min="5386" max="5386" width="16.75" style="1" customWidth="1"/>
    <col min="5387" max="5387" width="12.875" style="1" customWidth="1"/>
    <col min="5388" max="5388" width="14.625" style="1" customWidth="1"/>
    <col min="5389" max="5629" width="9" style="1"/>
    <col min="5630" max="5630" width="30" style="1" customWidth="1"/>
    <col min="5631" max="5631" width="30.5" style="1" customWidth="1"/>
    <col min="5632" max="5632" width="43.25" style="1" customWidth="1"/>
    <col min="5633" max="5633" width="7.75" style="1" customWidth="1"/>
    <col min="5634" max="5634" width="14.75" style="1" bestFit="1" customWidth="1"/>
    <col min="5635" max="5635" width="12.625" style="1" bestFit="1" customWidth="1"/>
    <col min="5636" max="5637" width="12.125" style="1" bestFit="1" customWidth="1"/>
    <col min="5638" max="5638" width="9.125" style="1" bestFit="1" customWidth="1"/>
    <col min="5639" max="5639" width="22.125" style="1" customWidth="1"/>
    <col min="5640" max="5640" width="12.125" style="1" customWidth="1"/>
    <col min="5641" max="5641" width="6.875" style="1" bestFit="1" customWidth="1"/>
    <col min="5642" max="5642" width="16.75" style="1" customWidth="1"/>
    <col min="5643" max="5643" width="12.875" style="1" customWidth="1"/>
    <col min="5644" max="5644" width="14.625" style="1" customWidth="1"/>
    <col min="5645" max="5885" width="9" style="1"/>
    <col min="5886" max="5886" width="30" style="1" customWidth="1"/>
    <col min="5887" max="5887" width="30.5" style="1" customWidth="1"/>
    <col min="5888" max="5888" width="43.25" style="1" customWidth="1"/>
    <col min="5889" max="5889" width="7.75" style="1" customWidth="1"/>
    <col min="5890" max="5890" width="14.75" style="1" bestFit="1" customWidth="1"/>
    <col min="5891" max="5891" width="12.625" style="1" bestFit="1" customWidth="1"/>
    <col min="5892" max="5893" width="12.125" style="1" bestFit="1" customWidth="1"/>
    <col min="5894" max="5894" width="9.125" style="1" bestFit="1" customWidth="1"/>
    <col min="5895" max="5895" width="22.125" style="1" customWidth="1"/>
    <col min="5896" max="5896" width="12.125" style="1" customWidth="1"/>
    <col min="5897" max="5897" width="6.875" style="1" bestFit="1" customWidth="1"/>
    <col min="5898" max="5898" width="16.75" style="1" customWidth="1"/>
    <col min="5899" max="5899" width="12.875" style="1" customWidth="1"/>
    <col min="5900" max="5900" width="14.625" style="1" customWidth="1"/>
    <col min="5901" max="6141" width="9" style="1"/>
    <col min="6142" max="6142" width="30" style="1" customWidth="1"/>
    <col min="6143" max="6143" width="30.5" style="1" customWidth="1"/>
    <col min="6144" max="6144" width="43.25" style="1" customWidth="1"/>
    <col min="6145" max="6145" width="7.75" style="1" customWidth="1"/>
    <col min="6146" max="6146" width="14.75" style="1" bestFit="1" customWidth="1"/>
    <col min="6147" max="6147" width="12.625" style="1" bestFit="1" customWidth="1"/>
    <col min="6148" max="6149" width="12.125" style="1" bestFit="1" customWidth="1"/>
    <col min="6150" max="6150" width="9.125" style="1" bestFit="1" customWidth="1"/>
    <col min="6151" max="6151" width="22.125" style="1" customWidth="1"/>
    <col min="6152" max="6152" width="12.125" style="1" customWidth="1"/>
    <col min="6153" max="6153" width="6.875" style="1" bestFit="1" customWidth="1"/>
    <col min="6154" max="6154" width="16.75" style="1" customWidth="1"/>
    <col min="6155" max="6155" width="12.875" style="1" customWidth="1"/>
    <col min="6156" max="6156" width="14.625" style="1" customWidth="1"/>
    <col min="6157" max="6397" width="9" style="1"/>
    <col min="6398" max="6398" width="30" style="1" customWidth="1"/>
    <col min="6399" max="6399" width="30.5" style="1" customWidth="1"/>
    <col min="6400" max="6400" width="43.25" style="1" customWidth="1"/>
    <col min="6401" max="6401" width="7.75" style="1" customWidth="1"/>
    <col min="6402" max="6402" width="14.75" style="1" bestFit="1" customWidth="1"/>
    <col min="6403" max="6403" width="12.625" style="1" bestFit="1" customWidth="1"/>
    <col min="6404" max="6405" width="12.125" style="1" bestFit="1" customWidth="1"/>
    <col min="6406" max="6406" width="9.125" style="1" bestFit="1" customWidth="1"/>
    <col min="6407" max="6407" width="22.125" style="1" customWidth="1"/>
    <col min="6408" max="6408" width="12.125" style="1" customWidth="1"/>
    <col min="6409" max="6409" width="6.875" style="1" bestFit="1" customWidth="1"/>
    <col min="6410" max="6410" width="16.75" style="1" customWidth="1"/>
    <col min="6411" max="6411" width="12.875" style="1" customWidth="1"/>
    <col min="6412" max="6412" width="14.625" style="1" customWidth="1"/>
    <col min="6413" max="6653" width="9" style="1"/>
    <col min="6654" max="6654" width="30" style="1" customWidth="1"/>
    <col min="6655" max="6655" width="30.5" style="1" customWidth="1"/>
    <col min="6656" max="6656" width="43.25" style="1" customWidth="1"/>
    <col min="6657" max="6657" width="7.75" style="1" customWidth="1"/>
    <col min="6658" max="6658" width="14.75" style="1" bestFit="1" customWidth="1"/>
    <col min="6659" max="6659" width="12.625" style="1" bestFit="1" customWidth="1"/>
    <col min="6660" max="6661" width="12.125" style="1" bestFit="1" customWidth="1"/>
    <col min="6662" max="6662" width="9.125" style="1" bestFit="1" customWidth="1"/>
    <col min="6663" max="6663" width="22.125" style="1" customWidth="1"/>
    <col min="6664" max="6664" width="12.125" style="1" customWidth="1"/>
    <col min="6665" max="6665" width="6.875" style="1" bestFit="1" customWidth="1"/>
    <col min="6666" max="6666" width="16.75" style="1" customWidth="1"/>
    <col min="6667" max="6667" width="12.875" style="1" customWidth="1"/>
    <col min="6668" max="6668" width="14.625" style="1" customWidth="1"/>
    <col min="6669" max="6909" width="9" style="1"/>
    <col min="6910" max="6910" width="30" style="1" customWidth="1"/>
    <col min="6911" max="6911" width="30.5" style="1" customWidth="1"/>
    <col min="6912" max="6912" width="43.25" style="1" customWidth="1"/>
    <col min="6913" max="6913" width="7.75" style="1" customWidth="1"/>
    <col min="6914" max="6914" width="14.75" style="1" bestFit="1" customWidth="1"/>
    <col min="6915" max="6915" width="12.625" style="1" bestFit="1" customWidth="1"/>
    <col min="6916" max="6917" width="12.125" style="1" bestFit="1" customWidth="1"/>
    <col min="6918" max="6918" width="9.125" style="1" bestFit="1" customWidth="1"/>
    <col min="6919" max="6919" width="22.125" style="1" customWidth="1"/>
    <col min="6920" max="6920" width="12.125" style="1" customWidth="1"/>
    <col min="6921" max="6921" width="6.875" style="1" bestFit="1" customWidth="1"/>
    <col min="6922" max="6922" width="16.75" style="1" customWidth="1"/>
    <col min="6923" max="6923" width="12.875" style="1" customWidth="1"/>
    <col min="6924" max="6924" width="14.625" style="1" customWidth="1"/>
    <col min="6925" max="7165" width="9" style="1"/>
    <col min="7166" max="7166" width="30" style="1" customWidth="1"/>
    <col min="7167" max="7167" width="30.5" style="1" customWidth="1"/>
    <col min="7168" max="7168" width="43.25" style="1" customWidth="1"/>
    <col min="7169" max="7169" width="7.75" style="1" customWidth="1"/>
    <col min="7170" max="7170" width="14.75" style="1" bestFit="1" customWidth="1"/>
    <col min="7171" max="7171" width="12.625" style="1" bestFit="1" customWidth="1"/>
    <col min="7172" max="7173" width="12.125" style="1" bestFit="1" customWidth="1"/>
    <col min="7174" max="7174" width="9.125" style="1" bestFit="1" customWidth="1"/>
    <col min="7175" max="7175" width="22.125" style="1" customWidth="1"/>
    <col min="7176" max="7176" width="12.125" style="1" customWidth="1"/>
    <col min="7177" max="7177" width="6.875" style="1" bestFit="1" customWidth="1"/>
    <col min="7178" max="7178" width="16.75" style="1" customWidth="1"/>
    <col min="7179" max="7179" width="12.875" style="1" customWidth="1"/>
    <col min="7180" max="7180" width="14.625" style="1" customWidth="1"/>
    <col min="7181" max="7421" width="9" style="1"/>
    <col min="7422" max="7422" width="30" style="1" customWidth="1"/>
    <col min="7423" max="7423" width="30.5" style="1" customWidth="1"/>
    <col min="7424" max="7424" width="43.25" style="1" customWidth="1"/>
    <col min="7425" max="7425" width="7.75" style="1" customWidth="1"/>
    <col min="7426" max="7426" width="14.75" style="1" bestFit="1" customWidth="1"/>
    <col min="7427" max="7427" width="12.625" style="1" bestFit="1" customWidth="1"/>
    <col min="7428" max="7429" width="12.125" style="1" bestFit="1" customWidth="1"/>
    <col min="7430" max="7430" width="9.125" style="1" bestFit="1" customWidth="1"/>
    <col min="7431" max="7431" width="22.125" style="1" customWidth="1"/>
    <col min="7432" max="7432" width="12.125" style="1" customWidth="1"/>
    <col min="7433" max="7433" width="6.875" style="1" bestFit="1" customWidth="1"/>
    <col min="7434" max="7434" width="16.75" style="1" customWidth="1"/>
    <col min="7435" max="7435" width="12.875" style="1" customWidth="1"/>
    <col min="7436" max="7436" width="14.625" style="1" customWidth="1"/>
    <col min="7437" max="7677" width="9" style="1"/>
    <col min="7678" max="7678" width="30" style="1" customWidth="1"/>
    <col min="7679" max="7679" width="30.5" style="1" customWidth="1"/>
    <col min="7680" max="7680" width="43.25" style="1" customWidth="1"/>
    <col min="7681" max="7681" width="7.75" style="1" customWidth="1"/>
    <col min="7682" max="7682" width="14.75" style="1" bestFit="1" customWidth="1"/>
    <col min="7683" max="7683" width="12.625" style="1" bestFit="1" customWidth="1"/>
    <col min="7684" max="7685" width="12.125" style="1" bestFit="1" customWidth="1"/>
    <col min="7686" max="7686" width="9.125" style="1" bestFit="1" customWidth="1"/>
    <col min="7687" max="7687" width="22.125" style="1" customWidth="1"/>
    <col min="7688" max="7688" width="12.125" style="1" customWidth="1"/>
    <col min="7689" max="7689" width="6.875" style="1" bestFit="1" customWidth="1"/>
    <col min="7690" max="7690" width="16.75" style="1" customWidth="1"/>
    <col min="7691" max="7691" width="12.875" style="1" customWidth="1"/>
    <col min="7692" max="7692" width="14.625" style="1" customWidth="1"/>
    <col min="7693" max="7933" width="9" style="1"/>
    <col min="7934" max="7934" width="30" style="1" customWidth="1"/>
    <col min="7935" max="7935" width="30.5" style="1" customWidth="1"/>
    <col min="7936" max="7936" width="43.25" style="1" customWidth="1"/>
    <col min="7937" max="7937" width="7.75" style="1" customWidth="1"/>
    <col min="7938" max="7938" width="14.75" style="1" bestFit="1" customWidth="1"/>
    <col min="7939" max="7939" width="12.625" style="1" bestFit="1" customWidth="1"/>
    <col min="7940" max="7941" width="12.125" style="1" bestFit="1" customWidth="1"/>
    <col min="7942" max="7942" width="9.125" style="1" bestFit="1" customWidth="1"/>
    <col min="7943" max="7943" width="22.125" style="1" customWidth="1"/>
    <col min="7944" max="7944" width="12.125" style="1" customWidth="1"/>
    <col min="7945" max="7945" width="6.875" style="1" bestFit="1" customWidth="1"/>
    <col min="7946" max="7946" width="16.75" style="1" customWidth="1"/>
    <col min="7947" max="7947" width="12.875" style="1" customWidth="1"/>
    <col min="7948" max="7948" width="14.625" style="1" customWidth="1"/>
    <col min="7949" max="8189" width="9" style="1"/>
    <col min="8190" max="8190" width="30" style="1" customWidth="1"/>
    <col min="8191" max="8191" width="30.5" style="1" customWidth="1"/>
    <col min="8192" max="8192" width="43.25" style="1" customWidth="1"/>
    <col min="8193" max="8193" width="7.75" style="1" customWidth="1"/>
    <col min="8194" max="8194" width="14.75" style="1" bestFit="1" customWidth="1"/>
    <col min="8195" max="8195" width="12.625" style="1" bestFit="1" customWidth="1"/>
    <col min="8196" max="8197" width="12.125" style="1" bestFit="1" customWidth="1"/>
    <col min="8198" max="8198" width="9.125" style="1" bestFit="1" customWidth="1"/>
    <col min="8199" max="8199" width="22.125" style="1" customWidth="1"/>
    <col min="8200" max="8200" width="12.125" style="1" customWidth="1"/>
    <col min="8201" max="8201" width="6.875" style="1" bestFit="1" customWidth="1"/>
    <col min="8202" max="8202" width="16.75" style="1" customWidth="1"/>
    <col min="8203" max="8203" width="12.875" style="1" customWidth="1"/>
    <col min="8204" max="8204" width="14.625" style="1" customWidth="1"/>
    <col min="8205" max="8445" width="9" style="1"/>
    <col min="8446" max="8446" width="30" style="1" customWidth="1"/>
    <col min="8447" max="8447" width="30.5" style="1" customWidth="1"/>
    <col min="8448" max="8448" width="43.25" style="1" customWidth="1"/>
    <col min="8449" max="8449" width="7.75" style="1" customWidth="1"/>
    <col min="8450" max="8450" width="14.75" style="1" bestFit="1" customWidth="1"/>
    <col min="8451" max="8451" width="12.625" style="1" bestFit="1" customWidth="1"/>
    <col min="8452" max="8453" width="12.125" style="1" bestFit="1" customWidth="1"/>
    <col min="8454" max="8454" width="9.125" style="1" bestFit="1" customWidth="1"/>
    <col min="8455" max="8455" width="22.125" style="1" customWidth="1"/>
    <col min="8456" max="8456" width="12.125" style="1" customWidth="1"/>
    <col min="8457" max="8457" width="6.875" style="1" bestFit="1" customWidth="1"/>
    <col min="8458" max="8458" width="16.75" style="1" customWidth="1"/>
    <col min="8459" max="8459" width="12.875" style="1" customWidth="1"/>
    <col min="8460" max="8460" width="14.625" style="1" customWidth="1"/>
    <col min="8461" max="8701" width="9" style="1"/>
    <col min="8702" max="8702" width="30" style="1" customWidth="1"/>
    <col min="8703" max="8703" width="30.5" style="1" customWidth="1"/>
    <col min="8704" max="8704" width="43.25" style="1" customWidth="1"/>
    <col min="8705" max="8705" width="7.75" style="1" customWidth="1"/>
    <col min="8706" max="8706" width="14.75" style="1" bestFit="1" customWidth="1"/>
    <col min="8707" max="8707" width="12.625" style="1" bestFit="1" customWidth="1"/>
    <col min="8708" max="8709" width="12.125" style="1" bestFit="1" customWidth="1"/>
    <col min="8710" max="8710" width="9.125" style="1" bestFit="1" customWidth="1"/>
    <col min="8711" max="8711" width="22.125" style="1" customWidth="1"/>
    <col min="8712" max="8712" width="12.125" style="1" customWidth="1"/>
    <col min="8713" max="8713" width="6.875" style="1" bestFit="1" customWidth="1"/>
    <col min="8714" max="8714" width="16.75" style="1" customWidth="1"/>
    <col min="8715" max="8715" width="12.875" style="1" customWidth="1"/>
    <col min="8716" max="8716" width="14.625" style="1" customWidth="1"/>
    <col min="8717" max="8957" width="9" style="1"/>
    <col min="8958" max="8958" width="30" style="1" customWidth="1"/>
    <col min="8959" max="8959" width="30.5" style="1" customWidth="1"/>
    <col min="8960" max="8960" width="43.25" style="1" customWidth="1"/>
    <col min="8961" max="8961" width="7.75" style="1" customWidth="1"/>
    <col min="8962" max="8962" width="14.75" style="1" bestFit="1" customWidth="1"/>
    <col min="8963" max="8963" width="12.625" style="1" bestFit="1" customWidth="1"/>
    <col min="8964" max="8965" width="12.125" style="1" bestFit="1" customWidth="1"/>
    <col min="8966" max="8966" width="9.125" style="1" bestFit="1" customWidth="1"/>
    <col min="8967" max="8967" width="22.125" style="1" customWidth="1"/>
    <col min="8968" max="8968" width="12.125" style="1" customWidth="1"/>
    <col min="8969" max="8969" width="6.875" style="1" bestFit="1" customWidth="1"/>
    <col min="8970" max="8970" width="16.75" style="1" customWidth="1"/>
    <col min="8971" max="8971" width="12.875" style="1" customWidth="1"/>
    <col min="8972" max="8972" width="14.625" style="1" customWidth="1"/>
    <col min="8973" max="9213" width="9" style="1"/>
    <col min="9214" max="9214" width="30" style="1" customWidth="1"/>
    <col min="9215" max="9215" width="30.5" style="1" customWidth="1"/>
    <col min="9216" max="9216" width="43.25" style="1" customWidth="1"/>
    <col min="9217" max="9217" width="7.75" style="1" customWidth="1"/>
    <col min="9218" max="9218" width="14.75" style="1" bestFit="1" customWidth="1"/>
    <col min="9219" max="9219" width="12.625" style="1" bestFit="1" customWidth="1"/>
    <col min="9220" max="9221" width="12.125" style="1" bestFit="1" customWidth="1"/>
    <col min="9222" max="9222" width="9.125" style="1" bestFit="1" customWidth="1"/>
    <col min="9223" max="9223" width="22.125" style="1" customWidth="1"/>
    <col min="9224" max="9224" width="12.125" style="1" customWidth="1"/>
    <col min="9225" max="9225" width="6.875" style="1" bestFit="1" customWidth="1"/>
    <col min="9226" max="9226" width="16.75" style="1" customWidth="1"/>
    <col min="9227" max="9227" width="12.875" style="1" customWidth="1"/>
    <col min="9228" max="9228" width="14.625" style="1" customWidth="1"/>
    <col min="9229" max="9469" width="9" style="1"/>
    <col min="9470" max="9470" width="30" style="1" customWidth="1"/>
    <col min="9471" max="9471" width="30.5" style="1" customWidth="1"/>
    <col min="9472" max="9472" width="43.25" style="1" customWidth="1"/>
    <col min="9473" max="9473" width="7.75" style="1" customWidth="1"/>
    <col min="9474" max="9474" width="14.75" style="1" bestFit="1" customWidth="1"/>
    <col min="9475" max="9475" width="12.625" style="1" bestFit="1" customWidth="1"/>
    <col min="9476" max="9477" width="12.125" style="1" bestFit="1" customWidth="1"/>
    <col min="9478" max="9478" width="9.125" style="1" bestFit="1" customWidth="1"/>
    <col min="9479" max="9479" width="22.125" style="1" customWidth="1"/>
    <col min="9480" max="9480" width="12.125" style="1" customWidth="1"/>
    <col min="9481" max="9481" width="6.875" style="1" bestFit="1" customWidth="1"/>
    <col min="9482" max="9482" width="16.75" style="1" customWidth="1"/>
    <col min="9483" max="9483" width="12.875" style="1" customWidth="1"/>
    <col min="9484" max="9484" width="14.625" style="1" customWidth="1"/>
    <col min="9485" max="9725" width="9" style="1"/>
    <col min="9726" max="9726" width="30" style="1" customWidth="1"/>
    <col min="9727" max="9727" width="30.5" style="1" customWidth="1"/>
    <col min="9728" max="9728" width="43.25" style="1" customWidth="1"/>
    <col min="9729" max="9729" width="7.75" style="1" customWidth="1"/>
    <col min="9730" max="9730" width="14.75" style="1" bestFit="1" customWidth="1"/>
    <col min="9731" max="9731" width="12.625" style="1" bestFit="1" customWidth="1"/>
    <col min="9732" max="9733" width="12.125" style="1" bestFit="1" customWidth="1"/>
    <col min="9734" max="9734" width="9.125" style="1" bestFit="1" customWidth="1"/>
    <col min="9735" max="9735" width="22.125" style="1" customWidth="1"/>
    <col min="9736" max="9736" width="12.125" style="1" customWidth="1"/>
    <col min="9737" max="9737" width="6.875" style="1" bestFit="1" customWidth="1"/>
    <col min="9738" max="9738" width="16.75" style="1" customWidth="1"/>
    <col min="9739" max="9739" width="12.875" style="1" customWidth="1"/>
    <col min="9740" max="9740" width="14.625" style="1" customWidth="1"/>
    <col min="9741" max="9981" width="9" style="1"/>
    <col min="9982" max="9982" width="30" style="1" customWidth="1"/>
    <col min="9983" max="9983" width="30.5" style="1" customWidth="1"/>
    <col min="9984" max="9984" width="43.25" style="1" customWidth="1"/>
    <col min="9985" max="9985" width="7.75" style="1" customWidth="1"/>
    <col min="9986" max="9986" width="14.75" style="1" bestFit="1" customWidth="1"/>
    <col min="9987" max="9987" width="12.625" style="1" bestFit="1" customWidth="1"/>
    <col min="9988" max="9989" width="12.125" style="1" bestFit="1" customWidth="1"/>
    <col min="9990" max="9990" width="9.125" style="1" bestFit="1" customWidth="1"/>
    <col min="9991" max="9991" width="22.125" style="1" customWidth="1"/>
    <col min="9992" max="9992" width="12.125" style="1" customWidth="1"/>
    <col min="9993" max="9993" width="6.875" style="1" bestFit="1" customWidth="1"/>
    <col min="9994" max="9994" width="16.75" style="1" customWidth="1"/>
    <col min="9995" max="9995" width="12.875" style="1" customWidth="1"/>
    <col min="9996" max="9996" width="14.625" style="1" customWidth="1"/>
    <col min="9997" max="10237" width="9" style="1"/>
    <col min="10238" max="10238" width="30" style="1" customWidth="1"/>
    <col min="10239" max="10239" width="30.5" style="1" customWidth="1"/>
    <col min="10240" max="10240" width="43.25" style="1" customWidth="1"/>
    <col min="10241" max="10241" width="7.75" style="1" customWidth="1"/>
    <col min="10242" max="10242" width="14.75" style="1" bestFit="1" customWidth="1"/>
    <col min="10243" max="10243" width="12.625" style="1" bestFit="1" customWidth="1"/>
    <col min="10244" max="10245" width="12.125" style="1" bestFit="1" customWidth="1"/>
    <col min="10246" max="10246" width="9.125" style="1" bestFit="1" customWidth="1"/>
    <col min="10247" max="10247" width="22.125" style="1" customWidth="1"/>
    <col min="10248" max="10248" width="12.125" style="1" customWidth="1"/>
    <col min="10249" max="10249" width="6.875" style="1" bestFit="1" customWidth="1"/>
    <col min="10250" max="10250" width="16.75" style="1" customWidth="1"/>
    <col min="10251" max="10251" width="12.875" style="1" customWidth="1"/>
    <col min="10252" max="10252" width="14.625" style="1" customWidth="1"/>
    <col min="10253" max="10493" width="9" style="1"/>
    <col min="10494" max="10494" width="30" style="1" customWidth="1"/>
    <col min="10495" max="10495" width="30.5" style="1" customWidth="1"/>
    <col min="10496" max="10496" width="43.25" style="1" customWidth="1"/>
    <col min="10497" max="10497" width="7.75" style="1" customWidth="1"/>
    <col min="10498" max="10498" width="14.75" style="1" bestFit="1" customWidth="1"/>
    <col min="10499" max="10499" width="12.625" style="1" bestFit="1" customWidth="1"/>
    <col min="10500" max="10501" width="12.125" style="1" bestFit="1" customWidth="1"/>
    <col min="10502" max="10502" width="9.125" style="1" bestFit="1" customWidth="1"/>
    <col min="10503" max="10503" width="22.125" style="1" customWidth="1"/>
    <col min="10504" max="10504" width="12.125" style="1" customWidth="1"/>
    <col min="10505" max="10505" width="6.875" style="1" bestFit="1" customWidth="1"/>
    <col min="10506" max="10506" width="16.75" style="1" customWidth="1"/>
    <col min="10507" max="10507" width="12.875" style="1" customWidth="1"/>
    <col min="10508" max="10508" width="14.625" style="1" customWidth="1"/>
    <col min="10509" max="10749" width="9" style="1"/>
    <col min="10750" max="10750" width="30" style="1" customWidth="1"/>
    <col min="10751" max="10751" width="30.5" style="1" customWidth="1"/>
    <col min="10752" max="10752" width="43.25" style="1" customWidth="1"/>
    <col min="10753" max="10753" width="7.75" style="1" customWidth="1"/>
    <col min="10754" max="10754" width="14.75" style="1" bestFit="1" customWidth="1"/>
    <col min="10755" max="10755" width="12.625" style="1" bestFit="1" customWidth="1"/>
    <col min="10756" max="10757" width="12.125" style="1" bestFit="1" customWidth="1"/>
    <col min="10758" max="10758" width="9.125" style="1" bestFit="1" customWidth="1"/>
    <col min="10759" max="10759" width="22.125" style="1" customWidth="1"/>
    <col min="10760" max="10760" width="12.125" style="1" customWidth="1"/>
    <col min="10761" max="10761" width="6.875" style="1" bestFit="1" customWidth="1"/>
    <col min="10762" max="10762" width="16.75" style="1" customWidth="1"/>
    <col min="10763" max="10763" width="12.875" style="1" customWidth="1"/>
    <col min="10764" max="10764" width="14.625" style="1" customWidth="1"/>
    <col min="10765" max="11005" width="9" style="1"/>
    <col min="11006" max="11006" width="30" style="1" customWidth="1"/>
    <col min="11007" max="11007" width="30.5" style="1" customWidth="1"/>
    <col min="11008" max="11008" width="43.25" style="1" customWidth="1"/>
    <col min="11009" max="11009" width="7.75" style="1" customWidth="1"/>
    <col min="11010" max="11010" width="14.75" style="1" bestFit="1" customWidth="1"/>
    <col min="11011" max="11011" width="12.625" style="1" bestFit="1" customWidth="1"/>
    <col min="11012" max="11013" width="12.125" style="1" bestFit="1" customWidth="1"/>
    <col min="11014" max="11014" width="9.125" style="1" bestFit="1" customWidth="1"/>
    <col min="11015" max="11015" width="22.125" style="1" customWidth="1"/>
    <col min="11016" max="11016" width="12.125" style="1" customWidth="1"/>
    <col min="11017" max="11017" width="6.875" style="1" bestFit="1" customWidth="1"/>
    <col min="11018" max="11018" width="16.75" style="1" customWidth="1"/>
    <col min="11019" max="11019" width="12.875" style="1" customWidth="1"/>
    <col min="11020" max="11020" width="14.625" style="1" customWidth="1"/>
    <col min="11021" max="11261" width="9" style="1"/>
    <col min="11262" max="11262" width="30" style="1" customWidth="1"/>
    <col min="11263" max="11263" width="30.5" style="1" customWidth="1"/>
    <col min="11264" max="11264" width="43.25" style="1" customWidth="1"/>
    <col min="11265" max="11265" width="7.75" style="1" customWidth="1"/>
    <col min="11266" max="11266" width="14.75" style="1" bestFit="1" customWidth="1"/>
    <col min="11267" max="11267" width="12.625" style="1" bestFit="1" customWidth="1"/>
    <col min="11268" max="11269" width="12.125" style="1" bestFit="1" customWidth="1"/>
    <col min="11270" max="11270" width="9.125" style="1" bestFit="1" customWidth="1"/>
    <col min="11271" max="11271" width="22.125" style="1" customWidth="1"/>
    <col min="11272" max="11272" width="12.125" style="1" customWidth="1"/>
    <col min="11273" max="11273" width="6.875" style="1" bestFit="1" customWidth="1"/>
    <col min="11274" max="11274" width="16.75" style="1" customWidth="1"/>
    <col min="11275" max="11275" width="12.875" style="1" customWidth="1"/>
    <col min="11276" max="11276" width="14.625" style="1" customWidth="1"/>
    <col min="11277" max="11517" width="9" style="1"/>
    <col min="11518" max="11518" width="30" style="1" customWidth="1"/>
    <col min="11519" max="11519" width="30.5" style="1" customWidth="1"/>
    <col min="11520" max="11520" width="43.25" style="1" customWidth="1"/>
    <col min="11521" max="11521" width="7.75" style="1" customWidth="1"/>
    <col min="11522" max="11522" width="14.75" style="1" bestFit="1" customWidth="1"/>
    <col min="11523" max="11523" width="12.625" style="1" bestFit="1" customWidth="1"/>
    <col min="11524" max="11525" width="12.125" style="1" bestFit="1" customWidth="1"/>
    <col min="11526" max="11526" width="9.125" style="1" bestFit="1" customWidth="1"/>
    <col min="11527" max="11527" width="22.125" style="1" customWidth="1"/>
    <col min="11528" max="11528" width="12.125" style="1" customWidth="1"/>
    <col min="11529" max="11529" width="6.875" style="1" bestFit="1" customWidth="1"/>
    <col min="11530" max="11530" width="16.75" style="1" customWidth="1"/>
    <col min="11531" max="11531" width="12.875" style="1" customWidth="1"/>
    <col min="11532" max="11532" width="14.625" style="1" customWidth="1"/>
    <col min="11533" max="11773" width="9" style="1"/>
    <col min="11774" max="11774" width="30" style="1" customWidth="1"/>
    <col min="11775" max="11775" width="30.5" style="1" customWidth="1"/>
    <col min="11776" max="11776" width="43.25" style="1" customWidth="1"/>
    <col min="11777" max="11777" width="7.75" style="1" customWidth="1"/>
    <col min="11778" max="11778" width="14.75" style="1" bestFit="1" customWidth="1"/>
    <col min="11779" max="11779" width="12.625" style="1" bestFit="1" customWidth="1"/>
    <col min="11780" max="11781" width="12.125" style="1" bestFit="1" customWidth="1"/>
    <col min="11782" max="11782" width="9.125" style="1" bestFit="1" customWidth="1"/>
    <col min="11783" max="11783" width="22.125" style="1" customWidth="1"/>
    <col min="11784" max="11784" width="12.125" style="1" customWidth="1"/>
    <col min="11785" max="11785" width="6.875" style="1" bestFit="1" customWidth="1"/>
    <col min="11786" max="11786" width="16.75" style="1" customWidth="1"/>
    <col min="11787" max="11787" width="12.875" style="1" customWidth="1"/>
    <col min="11788" max="11788" width="14.625" style="1" customWidth="1"/>
    <col min="11789" max="12029" width="9" style="1"/>
    <col min="12030" max="12030" width="30" style="1" customWidth="1"/>
    <col min="12031" max="12031" width="30.5" style="1" customWidth="1"/>
    <col min="12032" max="12032" width="43.25" style="1" customWidth="1"/>
    <col min="12033" max="12033" width="7.75" style="1" customWidth="1"/>
    <col min="12034" max="12034" width="14.75" style="1" bestFit="1" customWidth="1"/>
    <col min="12035" max="12035" width="12.625" style="1" bestFit="1" customWidth="1"/>
    <col min="12036" max="12037" width="12.125" style="1" bestFit="1" customWidth="1"/>
    <col min="12038" max="12038" width="9.125" style="1" bestFit="1" customWidth="1"/>
    <col min="12039" max="12039" width="22.125" style="1" customWidth="1"/>
    <col min="12040" max="12040" width="12.125" style="1" customWidth="1"/>
    <col min="12041" max="12041" width="6.875" style="1" bestFit="1" customWidth="1"/>
    <col min="12042" max="12042" width="16.75" style="1" customWidth="1"/>
    <col min="12043" max="12043" width="12.875" style="1" customWidth="1"/>
    <col min="12044" max="12044" width="14.625" style="1" customWidth="1"/>
    <col min="12045" max="12285" width="9" style="1"/>
    <col min="12286" max="12286" width="30" style="1" customWidth="1"/>
    <col min="12287" max="12287" width="30.5" style="1" customWidth="1"/>
    <col min="12288" max="12288" width="43.25" style="1" customWidth="1"/>
    <col min="12289" max="12289" width="7.75" style="1" customWidth="1"/>
    <col min="12290" max="12290" width="14.75" style="1" bestFit="1" customWidth="1"/>
    <col min="12291" max="12291" width="12.625" style="1" bestFit="1" customWidth="1"/>
    <col min="12292" max="12293" width="12.125" style="1" bestFit="1" customWidth="1"/>
    <col min="12294" max="12294" width="9.125" style="1" bestFit="1" customWidth="1"/>
    <col min="12295" max="12295" width="22.125" style="1" customWidth="1"/>
    <col min="12296" max="12296" width="12.125" style="1" customWidth="1"/>
    <col min="12297" max="12297" width="6.875" style="1" bestFit="1" customWidth="1"/>
    <col min="12298" max="12298" width="16.75" style="1" customWidth="1"/>
    <col min="12299" max="12299" width="12.875" style="1" customWidth="1"/>
    <col min="12300" max="12300" width="14.625" style="1" customWidth="1"/>
    <col min="12301" max="12541" width="9" style="1"/>
    <col min="12542" max="12542" width="30" style="1" customWidth="1"/>
    <col min="12543" max="12543" width="30.5" style="1" customWidth="1"/>
    <col min="12544" max="12544" width="43.25" style="1" customWidth="1"/>
    <col min="12545" max="12545" width="7.75" style="1" customWidth="1"/>
    <col min="12546" max="12546" width="14.75" style="1" bestFit="1" customWidth="1"/>
    <col min="12547" max="12547" width="12.625" style="1" bestFit="1" customWidth="1"/>
    <col min="12548" max="12549" width="12.125" style="1" bestFit="1" customWidth="1"/>
    <col min="12550" max="12550" width="9.125" style="1" bestFit="1" customWidth="1"/>
    <col min="12551" max="12551" width="22.125" style="1" customWidth="1"/>
    <col min="12552" max="12552" width="12.125" style="1" customWidth="1"/>
    <col min="12553" max="12553" width="6.875" style="1" bestFit="1" customWidth="1"/>
    <col min="12554" max="12554" width="16.75" style="1" customWidth="1"/>
    <col min="12555" max="12555" width="12.875" style="1" customWidth="1"/>
    <col min="12556" max="12556" width="14.625" style="1" customWidth="1"/>
    <col min="12557" max="12797" width="9" style="1"/>
    <col min="12798" max="12798" width="30" style="1" customWidth="1"/>
    <col min="12799" max="12799" width="30.5" style="1" customWidth="1"/>
    <col min="12800" max="12800" width="43.25" style="1" customWidth="1"/>
    <col min="12801" max="12801" width="7.75" style="1" customWidth="1"/>
    <col min="12802" max="12802" width="14.75" style="1" bestFit="1" customWidth="1"/>
    <col min="12803" max="12803" width="12.625" style="1" bestFit="1" customWidth="1"/>
    <col min="12804" max="12805" width="12.125" style="1" bestFit="1" customWidth="1"/>
    <col min="12806" max="12806" width="9.125" style="1" bestFit="1" customWidth="1"/>
    <col min="12807" max="12807" width="22.125" style="1" customWidth="1"/>
    <col min="12808" max="12808" width="12.125" style="1" customWidth="1"/>
    <col min="12809" max="12809" width="6.875" style="1" bestFit="1" customWidth="1"/>
    <col min="12810" max="12810" width="16.75" style="1" customWidth="1"/>
    <col min="12811" max="12811" width="12.875" style="1" customWidth="1"/>
    <col min="12812" max="12812" width="14.625" style="1" customWidth="1"/>
    <col min="12813" max="13053" width="9" style="1"/>
    <col min="13054" max="13054" width="30" style="1" customWidth="1"/>
    <col min="13055" max="13055" width="30.5" style="1" customWidth="1"/>
    <col min="13056" max="13056" width="43.25" style="1" customWidth="1"/>
    <col min="13057" max="13057" width="7.75" style="1" customWidth="1"/>
    <col min="13058" max="13058" width="14.75" style="1" bestFit="1" customWidth="1"/>
    <col min="13059" max="13059" width="12.625" style="1" bestFit="1" customWidth="1"/>
    <col min="13060" max="13061" width="12.125" style="1" bestFit="1" customWidth="1"/>
    <col min="13062" max="13062" width="9.125" style="1" bestFit="1" customWidth="1"/>
    <col min="13063" max="13063" width="22.125" style="1" customWidth="1"/>
    <col min="13064" max="13064" width="12.125" style="1" customWidth="1"/>
    <col min="13065" max="13065" width="6.875" style="1" bestFit="1" customWidth="1"/>
    <col min="13066" max="13066" width="16.75" style="1" customWidth="1"/>
    <col min="13067" max="13067" width="12.875" style="1" customWidth="1"/>
    <col min="13068" max="13068" width="14.625" style="1" customWidth="1"/>
    <col min="13069" max="13309" width="9" style="1"/>
    <col min="13310" max="13310" width="30" style="1" customWidth="1"/>
    <col min="13311" max="13311" width="30.5" style="1" customWidth="1"/>
    <col min="13312" max="13312" width="43.25" style="1" customWidth="1"/>
    <col min="13313" max="13313" width="7.75" style="1" customWidth="1"/>
    <col min="13314" max="13314" width="14.75" style="1" bestFit="1" customWidth="1"/>
    <col min="13315" max="13315" width="12.625" style="1" bestFit="1" customWidth="1"/>
    <col min="13316" max="13317" width="12.125" style="1" bestFit="1" customWidth="1"/>
    <col min="13318" max="13318" width="9.125" style="1" bestFit="1" customWidth="1"/>
    <col min="13319" max="13319" width="22.125" style="1" customWidth="1"/>
    <col min="13320" max="13320" width="12.125" style="1" customWidth="1"/>
    <col min="13321" max="13321" width="6.875" style="1" bestFit="1" customWidth="1"/>
    <col min="13322" max="13322" width="16.75" style="1" customWidth="1"/>
    <col min="13323" max="13323" width="12.875" style="1" customWidth="1"/>
    <col min="13324" max="13324" width="14.625" style="1" customWidth="1"/>
    <col min="13325" max="13565" width="9" style="1"/>
    <col min="13566" max="13566" width="30" style="1" customWidth="1"/>
    <col min="13567" max="13567" width="30.5" style="1" customWidth="1"/>
    <col min="13568" max="13568" width="43.25" style="1" customWidth="1"/>
    <col min="13569" max="13569" width="7.75" style="1" customWidth="1"/>
    <col min="13570" max="13570" width="14.75" style="1" bestFit="1" customWidth="1"/>
    <col min="13571" max="13571" width="12.625" style="1" bestFit="1" customWidth="1"/>
    <col min="13572" max="13573" width="12.125" style="1" bestFit="1" customWidth="1"/>
    <col min="13574" max="13574" width="9.125" style="1" bestFit="1" customWidth="1"/>
    <col min="13575" max="13575" width="22.125" style="1" customWidth="1"/>
    <col min="13576" max="13576" width="12.125" style="1" customWidth="1"/>
    <col min="13577" max="13577" width="6.875" style="1" bestFit="1" customWidth="1"/>
    <col min="13578" max="13578" width="16.75" style="1" customWidth="1"/>
    <col min="13579" max="13579" width="12.875" style="1" customWidth="1"/>
    <col min="13580" max="13580" width="14.625" style="1" customWidth="1"/>
    <col min="13581" max="13821" width="9" style="1"/>
    <col min="13822" max="13822" width="30" style="1" customWidth="1"/>
    <col min="13823" max="13823" width="30.5" style="1" customWidth="1"/>
    <col min="13824" max="13824" width="43.25" style="1" customWidth="1"/>
    <col min="13825" max="13825" width="7.75" style="1" customWidth="1"/>
    <col min="13826" max="13826" width="14.75" style="1" bestFit="1" customWidth="1"/>
    <col min="13827" max="13827" width="12.625" style="1" bestFit="1" customWidth="1"/>
    <col min="13828" max="13829" width="12.125" style="1" bestFit="1" customWidth="1"/>
    <col min="13830" max="13830" width="9.125" style="1" bestFit="1" customWidth="1"/>
    <col min="13831" max="13831" width="22.125" style="1" customWidth="1"/>
    <col min="13832" max="13832" width="12.125" style="1" customWidth="1"/>
    <col min="13833" max="13833" width="6.875" style="1" bestFit="1" customWidth="1"/>
    <col min="13834" max="13834" width="16.75" style="1" customWidth="1"/>
    <col min="13835" max="13835" width="12.875" style="1" customWidth="1"/>
    <col min="13836" max="13836" width="14.625" style="1" customWidth="1"/>
    <col min="13837" max="14077" width="9" style="1"/>
    <col min="14078" max="14078" width="30" style="1" customWidth="1"/>
    <col min="14079" max="14079" width="30.5" style="1" customWidth="1"/>
    <col min="14080" max="14080" width="43.25" style="1" customWidth="1"/>
    <col min="14081" max="14081" width="7.75" style="1" customWidth="1"/>
    <col min="14082" max="14082" width="14.75" style="1" bestFit="1" customWidth="1"/>
    <col min="14083" max="14083" width="12.625" style="1" bestFit="1" customWidth="1"/>
    <col min="14084" max="14085" width="12.125" style="1" bestFit="1" customWidth="1"/>
    <col min="14086" max="14086" width="9.125" style="1" bestFit="1" customWidth="1"/>
    <col min="14087" max="14087" width="22.125" style="1" customWidth="1"/>
    <col min="14088" max="14088" width="12.125" style="1" customWidth="1"/>
    <col min="14089" max="14089" width="6.875" style="1" bestFit="1" customWidth="1"/>
    <col min="14090" max="14090" width="16.75" style="1" customWidth="1"/>
    <col min="14091" max="14091" width="12.875" style="1" customWidth="1"/>
    <col min="14092" max="14092" width="14.625" style="1" customWidth="1"/>
    <col min="14093" max="14333" width="9" style="1"/>
    <col min="14334" max="14334" width="30" style="1" customWidth="1"/>
    <col min="14335" max="14335" width="30.5" style="1" customWidth="1"/>
    <col min="14336" max="14336" width="43.25" style="1" customWidth="1"/>
    <col min="14337" max="14337" width="7.75" style="1" customWidth="1"/>
    <col min="14338" max="14338" width="14.75" style="1" bestFit="1" customWidth="1"/>
    <col min="14339" max="14339" width="12.625" style="1" bestFit="1" customWidth="1"/>
    <col min="14340" max="14341" width="12.125" style="1" bestFit="1" customWidth="1"/>
    <col min="14342" max="14342" width="9.125" style="1" bestFit="1" customWidth="1"/>
    <col min="14343" max="14343" width="22.125" style="1" customWidth="1"/>
    <col min="14344" max="14344" width="12.125" style="1" customWidth="1"/>
    <col min="14345" max="14345" width="6.875" style="1" bestFit="1" customWidth="1"/>
    <col min="14346" max="14346" width="16.75" style="1" customWidth="1"/>
    <col min="14347" max="14347" width="12.875" style="1" customWidth="1"/>
    <col min="14348" max="14348" width="14.625" style="1" customWidth="1"/>
    <col min="14349" max="14589" width="9" style="1"/>
    <col min="14590" max="14590" width="30" style="1" customWidth="1"/>
    <col min="14591" max="14591" width="30.5" style="1" customWidth="1"/>
    <col min="14592" max="14592" width="43.25" style="1" customWidth="1"/>
    <col min="14593" max="14593" width="7.75" style="1" customWidth="1"/>
    <col min="14594" max="14594" width="14.75" style="1" bestFit="1" customWidth="1"/>
    <col min="14595" max="14595" width="12.625" style="1" bestFit="1" customWidth="1"/>
    <col min="14596" max="14597" width="12.125" style="1" bestFit="1" customWidth="1"/>
    <col min="14598" max="14598" width="9.125" style="1" bestFit="1" customWidth="1"/>
    <col min="14599" max="14599" width="22.125" style="1" customWidth="1"/>
    <col min="14600" max="14600" width="12.125" style="1" customWidth="1"/>
    <col min="14601" max="14601" width="6.875" style="1" bestFit="1" customWidth="1"/>
    <col min="14602" max="14602" width="16.75" style="1" customWidth="1"/>
    <col min="14603" max="14603" width="12.875" style="1" customWidth="1"/>
    <col min="14604" max="14604" width="14.625" style="1" customWidth="1"/>
    <col min="14605" max="14845" width="9" style="1"/>
    <col min="14846" max="14846" width="30" style="1" customWidth="1"/>
    <col min="14847" max="14847" width="30.5" style="1" customWidth="1"/>
    <col min="14848" max="14848" width="43.25" style="1" customWidth="1"/>
    <col min="14849" max="14849" width="7.75" style="1" customWidth="1"/>
    <col min="14850" max="14850" width="14.75" style="1" bestFit="1" customWidth="1"/>
    <col min="14851" max="14851" width="12.625" style="1" bestFit="1" customWidth="1"/>
    <col min="14852" max="14853" width="12.125" style="1" bestFit="1" customWidth="1"/>
    <col min="14854" max="14854" width="9.125" style="1" bestFit="1" customWidth="1"/>
    <col min="14855" max="14855" width="22.125" style="1" customWidth="1"/>
    <col min="14856" max="14856" width="12.125" style="1" customWidth="1"/>
    <col min="14857" max="14857" width="6.875" style="1" bestFit="1" customWidth="1"/>
    <col min="14858" max="14858" width="16.75" style="1" customWidth="1"/>
    <col min="14859" max="14859" width="12.875" style="1" customWidth="1"/>
    <col min="14860" max="14860" width="14.625" style="1" customWidth="1"/>
    <col min="14861" max="15101" width="9" style="1"/>
    <col min="15102" max="15102" width="30" style="1" customWidth="1"/>
    <col min="15103" max="15103" width="30.5" style="1" customWidth="1"/>
    <col min="15104" max="15104" width="43.25" style="1" customWidth="1"/>
    <col min="15105" max="15105" width="7.75" style="1" customWidth="1"/>
    <col min="15106" max="15106" width="14.75" style="1" bestFit="1" customWidth="1"/>
    <col min="15107" max="15107" width="12.625" style="1" bestFit="1" customWidth="1"/>
    <col min="15108" max="15109" width="12.125" style="1" bestFit="1" customWidth="1"/>
    <col min="15110" max="15110" width="9.125" style="1" bestFit="1" customWidth="1"/>
    <col min="15111" max="15111" width="22.125" style="1" customWidth="1"/>
    <col min="15112" max="15112" width="12.125" style="1" customWidth="1"/>
    <col min="15113" max="15113" width="6.875" style="1" bestFit="1" customWidth="1"/>
    <col min="15114" max="15114" width="16.75" style="1" customWidth="1"/>
    <col min="15115" max="15115" width="12.875" style="1" customWidth="1"/>
    <col min="15116" max="15116" width="14.625" style="1" customWidth="1"/>
    <col min="15117" max="15357" width="9" style="1"/>
    <col min="15358" max="15358" width="30" style="1" customWidth="1"/>
    <col min="15359" max="15359" width="30.5" style="1" customWidth="1"/>
    <col min="15360" max="15360" width="43.25" style="1" customWidth="1"/>
    <col min="15361" max="15361" width="7.75" style="1" customWidth="1"/>
    <col min="15362" max="15362" width="14.75" style="1" bestFit="1" customWidth="1"/>
    <col min="15363" max="15363" width="12.625" style="1" bestFit="1" customWidth="1"/>
    <col min="15364" max="15365" width="12.125" style="1" bestFit="1" customWidth="1"/>
    <col min="15366" max="15366" width="9.125" style="1" bestFit="1" customWidth="1"/>
    <col min="15367" max="15367" width="22.125" style="1" customWidth="1"/>
    <col min="15368" max="15368" width="12.125" style="1" customWidth="1"/>
    <col min="15369" max="15369" width="6.875" style="1" bestFit="1" customWidth="1"/>
    <col min="15370" max="15370" width="16.75" style="1" customWidth="1"/>
    <col min="15371" max="15371" width="12.875" style="1" customWidth="1"/>
    <col min="15372" max="15372" width="14.625" style="1" customWidth="1"/>
    <col min="15373" max="15613" width="9" style="1"/>
    <col min="15614" max="15614" width="30" style="1" customWidth="1"/>
    <col min="15615" max="15615" width="30.5" style="1" customWidth="1"/>
    <col min="15616" max="15616" width="43.25" style="1" customWidth="1"/>
    <col min="15617" max="15617" width="7.75" style="1" customWidth="1"/>
    <col min="15618" max="15618" width="14.75" style="1" bestFit="1" customWidth="1"/>
    <col min="15619" max="15619" width="12.625" style="1" bestFit="1" customWidth="1"/>
    <col min="15620" max="15621" width="12.125" style="1" bestFit="1" customWidth="1"/>
    <col min="15622" max="15622" width="9.125" style="1" bestFit="1" customWidth="1"/>
    <col min="15623" max="15623" width="22.125" style="1" customWidth="1"/>
    <col min="15624" max="15624" width="12.125" style="1" customWidth="1"/>
    <col min="15625" max="15625" width="6.875" style="1" bestFit="1" customWidth="1"/>
    <col min="15626" max="15626" width="16.75" style="1" customWidth="1"/>
    <col min="15627" max="15627" width="12.875" style="1" customWidth="1"/>
    <col min="15628" max="15628" width="14.625" style="1" customWidth="1"/>
    <col min="15629" max="15869" width="9" style="1"/>
    <col min="15870" max="15870" width="30" style="1" customWidth="1"/>
    <col min="15871" max="15871" width="30.5" style="1" customWidth="1"/>
    <col min="15872" max="15872" width="43.25" style="1" customWidth="1"/>
    <col min="15873" max="15873" width="7.75" style="1" customWidth="1"/>
    <col min="15874" max="15874" width="14.75" style="1" bestFit="1" customWidth="1"/>
    <col min="15875" max="15875" width="12.625" style="1" bestFit="1" customWidth="1"/>
    <col min="15876" max="15877" width="12.125" style="1" bestFit="1" customWidth="1"/>
    <col min="15878" max="15878" width="9.125" style="1" bestFit="1" customWidth="1"/>
    <col min="15879" max="15879" width="22.125" style="1" customWidth="1"/>
    <col min="15880" max="15880" width="12.125" style="1" customWidth="1"/>
    <col min="15881" max="15881" width="6.875" style="1" bestFit="1" customWidth="1"/>
    <col min="15882" max="15882" width="16.75" style="1" customWidth="1"/>
    <col min="15883" max="15883" width="12.875" style="1" customWidth="1"/>
    <col min="15884" max="15884" width="14.625" style="1" customWidth="1"/>
    <col min="15885" max="16125" width="9" style="1"/>
    <col min="16126" max="16126" width="30" style="1" customWidth="1"/>
    <col min="16127" max="16127" width="30.5" style="1" customWidth="1"/>
    <col min="16128" max="16128" width="43.25" style="1" customWidth="1"/>
    <col min="16129" max="16129" width="7.75" style="1" customWidth="1"/>
    <col min="16130" max="16130" width="14.75" style="1" bestFit="1" customWidth="1"/>
    <col min="16131" max="16131" width="12.625" style="1" bestFit="1" customWidth="1"/>
    <col min="16132" max="16133" width="12.125" style="1" bestFit="1" customWidth="1"/>
    <col min="16134" max="16134" width="9.125" style="1" bestFit="1" customWidth="1"/>
    <col min="16135" max="16135" width="22.125" style="1" customWidth="1"/>
    <col min="16136" max="16136" width="12.125" style="1" customWidth="1"/>
    <col min="16137" max="16137" width="6.875" style="1" bestFit="1" customWidth="1"/>
    <col min="16138" max="16138" width="16.75" style="1" customWidth="1"/>
    <col min="16139" max="16139" width="12.875" style="1" customWidth="1"/>
    <col min="16140" max="16140" width="14.625" style="1" customWidth="1"/>
    <col min="16141" max="16384" width="9" style="1"/>
  </cols>
  <sheetData>
    <row r="1" spans="1:16" s="163" customFormat="1" ht="21.75" x14ac:dyDescent="0.5">
      <c r="A1" s="162" t="s">
        <v>354</v>
      </c>
      <c r="C1" s="164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</row>
    <row r="2" spans="1:16" s="168" customFormat="1" ht="21.75" x14ac:dyDescent="0.5">
      <c r="A2" s="166"/>
      <c r="B2" s="166"/>
      <c r="C2" s="167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</row>
    <row r="3" spans="1:16" s="168" customFormat="1" ht="21.75" x14ac:dyDescent="0.5">
      <c r="A3" s="166"/>
      <c r="B3" s="166"/>
      <c r="D3" s="170"/>
      <c r="E3" s="170"/>
      <c r="F3" s="170"/>
      <c r="G3" s="171"/>
      <c r="H3" s="171"/>
      <c r="I3" s="171"/>
      <c r="J3" s="171"/>
      <c r="K3" s="171"/>
      <c r="L3" s="171"/>
      <c r="M3" s="171"/>
      <c r="N3" s="171"/>
      <c r="O3" s="171"/>
    </row>
    <row r="4" spans="1:16" s="149" customFormat="1" ht="21" customHeight="1" x14ac:dyDescent="0.55000000000000004">
      <c r="A4" s="186" t="s">
        <v>343</v>
      </c>
      <c r="B4" s="186" t="s">
        <v>366</v>
      </c>
      <c r="C4" s="186" t="s">
        <v>367</v>
      </c>
      <c r="D4" s="186" t="s">
        <v>368</v>
      </c>
      <c r="E4" s="186" t="s">
        <v>369</v>
      </c>
      <c r="F4" s="186" t="s">
        <v>370</v>
      </c>
      <c r="G4" s="186" t="s">
        <v>371</v>
      </c>
      <c r="H4" s="187" t="s">
        <v>357</v>
      </c>
      <c r="I4" s="187"/>
      <c r="J4" s="187"/>
      <c r="K4" s="187"/>
      <c r="L4" s="187"/>
      <c r="M4" s="187"/>
      <c r="N4" s="188"/>
      <c r="O4" s="186" t="s">
        <v>356</v>
      </c>
      <c r="P4" s="186" t="s">
        <v>3</v>
      </c>
    </row>
    <row r="5" spans="1:16" s="149" customFormat="1" ht="62.25" customHeight="1" x14ac:dyDescent="0.55000000000000004">
      <c r="A5" s="186"/>
      <c r="B5" s="186"/>
      <c r="C5" s="186"/>
      <c r="D5" s="186"/>
      <c r="E5" s="186"/>
      <c r="F5" s="186"/>
      <c r="G5" s="186"/>
      <c r="H5" s="188">
        <v>2557</v>
      </c>
      <c r="I5" s="188">
        <v>2558</v>
      </c>
      <c r="J5" s="188">
        <v>2559</v>
      </c>
      <c r="K5" s="188">
        <v>2560</v>
      </c>
      <c r="L5" s="188">
        <v>2561</v>
      </c>
      <c r="M5" s="188">
        <v>2562</v>
      </c>
      <c r="N5" s="188">
        <v>2563</v>
      </c>
      <c r="O5" s="186"/>
      <c r="P5" s="186"/>
    </row>
    <row r="6" spans="1:16" s="3" customFormat="1" ht="47.25" customHeight="1" x14ac:dyDescent="0.2">
      <c r="A6" s="67" t="s">
        <v>0</v>
      </c>
      <c r="B6" s="9" t="s">
        <v>347</v>
      </c>
      <c r="C6" s="10" t="s">
        <v>346</v>
      </c>
      <c r="D6" s="11" t="s">
        <v>4</v>
      </c>
      <c r="E6" s="11" t="s">
        <v>5</v>
      </c>
      <c r="F6" s="11" t="s">
        <v>6</v>
      </c>
      <c r="G6" s="12" t="s">
        <v>7</v>
      </c>
      <c r="H6" s="13" t="s">
        <v>8</v>
      </c>
      <c r="I6" s="13" t="s">
        <v>8</v>
      </c>
      <c r="J6" s="13" t="s">
        <v>8</v>
      </c>
      <c r="K6" s="13" t="s">
        <v>8</v>
      </c>
      <c r="L6" s="13" t="s">
        <v>8</v>
      </c>
      <c r="M6" s="13" t="s">
        <v>8</v>
      </c>
      <c r="N6" s="13"/>
      <c r="O6" s="14" t="s">
        <v>10</v>
      </c>
      <c r="P6" s="14" t="s">
        <v>11</v>
      </c>
    </row>
    <row r="7" spans="1:16" s="3" customFormat="1" ht="47.25" customHeight="1" x14ac:dyDescent="0.2">
      <c r="A7" s="67" t="s">
        <v>0</v>
      </c>
      <c r="B7" s="9" t="s">
        <v>347</v>
      </c>
      <c r="C7" s="10" t="s">
        <v>346</v>
      </c>
      <c r="D7" s="15" t="s">
        <v>4</v>
      </c>
      <c r="E7" s="15" t="s">
        <v>12</v>
      </c>
      <c r="F7" s="15" t="s">
        <v>13</v>
      </c>
      <c r="G7" s="16" t="s">
        <v>14</v>
      </c>
      <c r="H7" s="17">
        <v>673859</v>
      </c>
      <c r="I7" s="17">
        <v>673859</v>
      </c>
      <c r="J7" s="17">
        <v>673859</v>
      </c>
      <c r="K7" s="17">
        <v>684361</v>
      </c>
      <c r="L7" s="17">
        <v>684361</v>
      </c>
      <c r="M7" s="17">
        <v>772858</v>
      </c>
      <c r="N7" s="17"/>
      <c r="O7" s="172" t="s">
        <v>16</v>
      </c>
      <c r="P7" s="18"/>
    </row>
    <row r="8" spans="1:16" s="3" customFormat="1" ht="47.25" customHeight="1" x14ac:dyDescent="0.2">
      <c r="A8" s="67" t="s">
        <v>0</v>
      </c>
      <c r="B8" s="9" t="s">
        <v>347</v>
      </c>
      <c r="C8" s="10" t="s">
        <v>346</v>
      </c>
      <c r="D8" s="15" t="s">
        <v>4</v>
      </c>
      <c r="E8" s="15" t="s">
        <v>12</v>
      </c>
      <c r="F8" s="177" t="s">
        <v>372</v>
      </c>
      <c r="G8" s="16" t="s">
        <v>14</v>
      </c>
      <c r="H8" s="17">
        <v>83115</v>
      </c>
      <c r="I8" s="17">
        <v>83115</v>
      </c>
      <c r="J8" s="17">
        <v>83115</v>
      </c>
      <c r="K8" s="17">
        <v>83115</v>
      </c>
      <c r="L8" s="17">
        <v>83115</v>
      </c>
      <c r="M8" s="17">
        <v>83115</v>
      </c>
      <c r="N8" s="17"/>
      <c r="O8" s="172" t="s">
        <v>16</v>
      </c>
      <c r="P8" s="18"/>
    </row>
    <row r="9" spans="1:16" s="3" customFormat="1" ht="47.25" customHeight="1" x14ac:dyDescent="0.2">
      <c r="A9" s="67" t="s">
        <v>0</v>
      </c>
      <c r="B9" s="9" t="s">
        <v>347</v>
      </c>
      <c r="C9" s="10" t="s">
        <v>346</v>
      </c>
      <c r="D9" s="15" t="s">
        <v>4</v>
      </c>
      <c r="E9" s="15" t="s">
        <v>12</v>
      </c>
      <c r="F9" s="177" t="s">
        <v>373</v>
      </c>
      <c r="G9" s="16" t="s">
        <v>14</v>
      </c>
      <c r="H9" s="17">
        <v>154133</v>
      </c>
      <c r="I9" s="17">
        <v>154133</v>
      </c>
      <c r="J9" s="17">
        <v>154133</v>
      </c>
      <c r="K9" s="17">
        <v>164635</v>
      </c>
      <c r="L9" s="17">
        <v>164635</v>
      </c>
      <c r="M9" s="17">
        <v>254133</v>
      </c>
      <c r="N9" s="17"/>
      <c r="O9" s="172" t="s">
        <v>16</v>
      </c>
      <c r="P9" s="18"/>
    </row>
    <row r="10" spans="1:16" s="3" customFormat="1" ht="47.25" customHeight="1" x14ac:dyDescent="0.2">
      <c r="A10" s="67" t="s">
        <v>0</v>
      </c>
      <c r="B10" s="9" t="s">
        <v>347</v>
      </c>
      <c r="C10" s="10" t="s">
        <v>346</v>
      </c>
      <c r="D10" s="15" t="s">
        <v>4</v>
      </c>
      <c r="E10" s="15" t="s">
        <v>12</v>
      </c>
      <c r="F10" s="177" t="s">
        <v>374</v>
      </c>
      <c r="G10" s="16" t="s">
        <v>14</v>
      </c>
      <c r="H10" s="17">
        <v>20382</v>
      </c>
      <c r="I10" s="17">
        <v>20382</v>
      </c>
      <c r="J10" s="17">
        <v>20382</v>
      </c>
      <c r="K10" s="17">
        <v>20382</v>
      </c>
      <c r="L10" s="17">
        <v>20382</v>
      </c>
      <c r="M10" s="17">
        <v>16381</v>
      </c>
      <c r="N10" s="17"/>
      <c r="O10" s="172" t="s">
        <v>16</v>
      </c>
      <c r="P10" s="18"/>
    </row>
    <row r="11" spans="1:16" s="3" customFormat="1" ht="47.25" customHeight="1" x14ac:dyDescent="0.2">
      <c r="A11" s="67" t="s">
        <v>0</v>
      </c>
      <c r="B11" s="9" t="s">
        <v>347</v>
      </c>
      <c r="C11" s="10" t="s">
        <v>346</v>
      </c>
      <c r="D11" s="15" t="s">
        <v>4</v>
      </c>
      <c r="E11" s="15" t="s">
        <v>12</v>
      </c>
      <c r="F11" s="177" t="s">
        <v>375</v>
      </c>
      <c r="G11" s="16" t="s">
        <v>14</v>
      </c>
      <c r="H11" s="17">
        <v>45798</v>
      </c>
      <c r="I11" s="17">
        <v>45798</v>
      </c>
      <c r="J11" s="17">
        <v>45798</v>
      </c>
      <c r="K11" s="17">
        <v>45798</v>
      </c>
      <c r="L11" s="17">
        <v>45798</v>
      </c>
      <c r="M11" s="17">
        <v>45798</v>
      </c>
      <c r="N11" s="17"/>
      <c r="O11" s="172" t="s">
        <v>16</v>
      </c>
      <c r="P11" s="18"/>
    </row>
    <row r="12" spans="1:16" s="3" customFormat="1" ht="47.25" customHeight="1" x14ac:dyDescent="0.2">
      <c r="A12" s="67" t="s">
        <v>0</v>
      </c>
      <c r="B12" s="9" t="s">
        <v>347</v>
      </c>
      <c r="C12" s="10" t="s">
        <v>346</v>
      </c>
      <c r="D12" s="15" t="s">
        <v>4</v>
      </c>
      <c r="E12" s="15" t="s">
        <v>12</v>
      </c>
      <c r="F12" s="177" t="s">
        <v>376</v>
      </c>
      <c r="G12" s="16" t="s">
        <v>14</v>
      </c>
      <c r="H12" s="17">
        <v>98467</v>
      </c>
      <c r="I12" s="17">
        <v>98467</v>
      </c>
      <c r="J12" s="17">
        <v>98467</v>
      </c>
      <c r="K12" s="17">
        <v>98467</v>
      </c>
      <c r="L12" s="17">
        <v>98467</v>
      </c>
      <c r="M12" s="17">
        <v>98467</v>
      </c>
      <c r="N12" s="17"/>
      <c r="O12" s="157"/>
      <c r="P12" s="18"/>
    </row>
    <row r="13" spans="1:16" s="3" customFormat="1" ht="47.25" customHeight="1" x14ac:dyDescent="0.2">
      <c r="A13" s="67" t="s">
        <v>0</v>
      </c>
      <c r="B13" s="9" t="s">
        <v>347</v>
      </c>
      <c r="C13" s="10" t="s">
        <v>346</v>
      </c>
      <c r="D13" s="15" t="s">
        <v>4</v>
      </c>
      <c r="E13" s="15" t="s">
        <v>12</v>
      </c>
      <c r="F13" s="177" t="s">
        <v>377</v>
      </c>
      <c r="G13" s="16" t="s">
        <v>14</v>
      </c>
      <c r="H13" s="17">
        <v>154195</v>
      </c>
      <c r="I13" s="17">
        <v>154195</v>
      </c>
      <c r="J13" s="17">
        <v>154195</v>
      </c>
      <c r="K13" s="17">
        <v>154195</v>
      </c>
      <c r="L13" s="17">
        <v>154195</v>
      </c>
      <c r="M13" s="17">
        <v>154195</v>
      </c>
      <c r="N13" s="17"/>
      <c r="O13" s="158"/>
      <c r="P13" s="18"/>
    </row>
    <row r="14" spans="1:16" s="3" customFormat="1" ht="47.25" customHeight="1" x14ac:dyDescent="0.2">
      <c r="A14" s="67" t="s">
        <v>0</v>
      </c>
      <c r="B14" s="9" t="s">
        <v>347</v>
      </c>
      <c r="C14" s="10" t="s">
        <v>346</v>
      </c>
      <c r="D14" s="15" t="s">
        <v>4</v>
      </c>
      <c r="E14" s="15" t="s">
        <v>12</v>
      </c>
      <c r="F14" s="177" t="s">
        <v>378</v>
      </c>
      <c r="G14" s="16" t="s">
        <v>14</v>
      </c>
      <c r="H14" s="17">
        <v>95213</v>
      </c>
      <c r="I14" s="17">
        <v>95213</v>
      </c>
      <c r="J14" s="17">
        <v>95213</v>
      </c>
      <c r="K14" s="17">
        <v>95213</v>
      </c>
      <c r="L14" s="17">
        <v>95213</v>
      </c>
      <c r="M14" s="17">
        <v>98213</v>
      </c>
      <c r="N14" s="17"/>
      <c r="O14" s="158"/>
      <c r="P14" s="18"/>
    </row>
    <row r="15" spans="1:16" s="3" customFormat="1" ht="47.25" customHeight="1" x14ac:dyDescent="0.2">
      <c r="A15" s="67" t="s">
        <v>0</v>
      </c>
      <c r="B15" s="9" t="s">
        <v>347</v>
      </c>
      <c r="C15" s="10" t="s">
        <v>346</v>
      </c>
      <c r="D15" s="15" t="s">
        <v>4</v>
      </c>
      <c r="E15" s="15" t="s">
        <v>12</v>
      </c>
      <c r="F15" s="177" t="s">
        <v>379</v>
      </c>
      <c r="G15" s="16" t="s">
        <v>14</v>
      </c>
      <c r="H15" s="17">
        <v>22556</v>
      </c>
      <c r="I15" s="17">
        <v>22556</v>
      </c>
      <c r="J15" s="17">
        <v>22556</v>
      </c>
      <c r="K15" s="17">
        <v>22556</v>
      </c>
      <c r="L15" s="17">
        <v>22556</v>
      </c>
      <c r="M15" s="17">
        <v>22556</v>
      </c>
      <c r="N15" s="17"/>
      <c r="O15" s="158"/>
      <c r="P15" s="18"/>
    </row>
    <row r="16" spans="1:16" s="4" customFormat="1" ht="47.25" customHeight="1" x14ac:dyDescent="0.55000000000000004">
      <c r="A16" s="67" t="s">
        <v>0</v>
      </c>
      <c r="B16" s="9" t="s">
        <v>347</v>
      </c>
      <c r="C16" s="10" t="s">
        <v>346</v>
      </c>
      <c r="D16" s="15" t="s">
        <v>4</v>
      </c>
      <c r="E16" s="15" t="s">
        <v>12</v>
      </c>
      <c r="F16" s="172" t="s">
        <v>25</v>
      </c>
      <c r="G16" s="16" t="s">
        <v>14</v>
      </c>
      <c r="H16" s="20">
        <v>581684</v>
      </c>
      <c r="I16" s="20">
        <v>576440</v>
      </c>
      <c r="J16" s="20">
        <v>582145</v>
      </c>
      <c r="K16" s="20">
        <v>582145</v>
      </c>
      <c r="L16" s="20">
        <v>695303</v>
      </c>
      <c r="M16" s="20">
        <v>590300</v>
      </c>
      <c r="N16" s="20"/>
      <c r="O16" s="19" t="s">
        <v>16</v>
      </c>
      <c r="P16" s="22"/>
    </row>
    <row r="17" spans="1:16" s="4" customFormat="1" ht="47.25" customHeight="1" x14ac:dyDescent="0.55000000000000004">
      <c r="A17" s="67" t="s">
        <v>0</v>
      </c>
      <c r="B17" s="9" t="s">
        <v>347</v>
      </c>
      <c r="C17" s="10" t="s">
        <v>346</v>
      </c>
      <c r="D17" s="15" t="s">
        <v>4</v>
      </c>
      <c r="E17" s="15" t="s">
        <v>12</v>
      </c>
      <c r="F17" s="178"/>
      <c r="G17" s="16" t="s">
        <v>14</v>
      </c>
      <c r="H17" s="27">
        <v>876730</v>
      </c>
      <c r="I17" s="27">
        <v>641488</v>
      </c>
      <c r="J17" s="27">
        <v>630532</v>
      </c>
      <c r="K17" s="27">
        <v>586011</v>
      </c>
      <c r="L17" s="27">
        <v>769106</v>
      </c>
      <c r="M17" s="27"/>
      <c r="N17" s="27"/>
      <c r="O17" s="19" t="s">
        <v>26</v>
      </c>
      <c r="P17" s="22"/>
    </row>
    <row r="18" spans="1:16" s="4" customFormat="1" ht="47.25" customHeight="1" x14ac:dyDescent="0.55000000000000004">
      <c r="A18" s="67" t="s">
        <v>0</v>
      </c>
      <c r="B18" s="9" t="s">
        <v>347</v>
      </c>
      <c r="C18" s="10" t="s">
        <v>346</v>
      </c>
      <c r="D18" s="15" t="s">
        <v>4</v>
      </c>
      <c r="E18" s="15" t="s">
        <v>12</v>
      </c>
      <c r="F18" s="172" t="s">
        <v>27</v>
      </c>
      <c r="G18" s="21" t="s">
        <v>14</v>
      </c>
      <c r="H18" s="27">
        <v>2928945</v>
      </c>
      <c r="I18" s="27">
        <v>2528516</v>
      </c>
      <c r="J18" s="27">
        <v>2809513</v>
      </c>
      <c r="K18" s="27">
        <v>2577950</v>
      </c>
      <c r="L18" s="27">
        <v>2629354</v>
      </c>
      <c r="M18" s="27">
        <v>2909654</v>
      </c>
      <c r="N18" s="27"/>
      <c r="O18" s="19" t="s">
        <v>16</v>
      </c>
      <c r="P18" s="18"/>
    </row>
    <row r="19" spans="1:16" s="4" customFormat="1" ht="47.25" customHeight="1" x14ac:dyDescent="0.55000000000000004">
      <c r="A19" s="67" t="s">
        <v>0</v>
      </c>
      <c r="B19" s="9" t="s">
        <v>347</v>
      </c>
      <c r="C19" s="10" t="s">
        <v>346</v>
      </c>
      <c r="D19" s="15" t="s">
        <v>4</v>
      </c>
      <c r="E19" s="15" t="s">
        <v>12</v>
      </c>
      <c r="F19" s="178"/>
      <c r="G19" s="21" t="s">
        <v>14</v>
      </c>
      <c r="H19" s="27">
        <v>2928945</v>
      </c>
      <c r="I19" s="27">
        <v>2894554</v>
      </c>
      <c r="J19" s="27">
        <v>2902895</v>
      </c>
      <c r="K19" s="27">
        <v>2917668</v>
      </c>
      <c r="L19" s="27">
        <v>2869706</v>
      </c>
      <c r="M19" s="27"/>
      <c r="N19" s="27"/>
      <c r="O19" s="19" t="s">
        <v>26</v>
      </c>
      <c r="P19" s="18"/>
    </row>
    <row r="20" spans="1:16" s="4" customFormat="1" ht="47.25" customHeight="1" x14ac:dyDescent="0.55000000000000004">
      <c r="A20" s="67" t="s">
        <v>0</v>
      </c>
      <c r="B20" s="9" t="s">
        <v>347</v>
      </c>
      <c r="C20" s="10" t="s">
        <v>346</v>
      </c>
      <c r="D20" s="15" t="s">
        <v>4</v>
      </c>
      <c r="E20" s="15" t="s">
        <v>12</v>
      </c>
      <c r="F20" s="15" t="s">
        <v>28</v>
      </c>
      <c r="G20" s="9" t="s">
        <v>29</v>
      </c>
      <c r="H20" s="32" t="s">
        <v>182</v>
      </c>
      <c r="I20" s="32" t="s">
        <v>182</v>
      </c>
      <c r="J20" s="32" t="s">
        <v>182</v>
      </c>
      <c r="K20" s="32" t="s">
        <v>182</v>
      </c>
      <c r="L20" s="32" t="s">
        <v>182</v>
      </c>
      <c r="M20" s="32" t="s">
        <v>182</v>
      </c>
      <c r="N20" s="32"/>
      <c r="O20" s="15" t="s">
        <v>31</v>
      </c>
      <c r="P20" s="32" t="s">
        <v>30</v>
      </c>
    </row>
    <row r="21" spans="1:16" s="4" customFormat="1" ht="87" x14ac:dyDescent="0.55000000000000004">
      <c r="A21" s="67" t="s">
        <v>0</v>
      </c>
      <c r="B21" s="9" t="s">
        <v>347</v>
      </c>
      <c r="C21" s="10" t="s">
        <v>32</v>
      </c>
      <c r="D21" s="15" t="s">
        <v>33</v>
      </c>
      <c r="E21" s="15" t="s">
        <v>34</v>
      </c>
      <c r="F21" s="15" t="s">
        <v>35</v>
      </c>
      <c r="G21" s="48" t="s">
        <v>36</v>
      </c>
      <c r="H21" s="23">
        <f>+H22+H23</f>
        <v>225995</v>
      </c>
      <c r="I21" s="23">
        <f>+I22+I23</f>
        <v>206747</v>
      </c>
      <c r="J21" s="23">
        <f>+J22+J23</f>
        <v>206707</v>
      </c>
      <c r="K21" s="23">
        <f>+K22+K23</f>
        <v>217069</v>
      </c>
      <c r="L21" s="23">
        <v>251401</v>
      </c>
      <c r="M21" s="40"/>
      <c r="N21" s="40"/>
      <c r="O21" s="19" t="s">
        <v>26</v>
      </c>
      <c r="P21" s="19"/>
    </row>
    <row r="22" spans="1:16" s="5" customFormat="1" ht="87" x14ac:dyDescent="0.55000000000000004">
      <c r="A22" s="67" t="s">
        <v>0</v>
      </c>
      <c r="B22" s="9" t="s">
        <v>347</v>
      </c>
      <c r="C22" s="10" t="s">
        <v>32</v>
      </c>
      <c r="D22" s="15" t="s">
        <v>33</v>
      </c>
      <c r="E22" s="15" t="s">
        <v>34</v>
      </c>
      <c r="F22" s="177" t="s">
        <v>380</v>
      </c>
      <c r="G22" s="47" t="s">
        <v>36</v>
      </c>
      <c r="H22" s="45">
        <v>201263</v>
      </c>
      <c r="I22" s="46">
        <v>201068</v>
      </c>
      <c r="J22" s="46">
        <v>202363</v>
      </c>
      <c r="K22" s="46">
        <v>214759</v>
      </c>
      <c r="L22" s="23">
        <v>237094</v>
      </c>
      <c r="M22" s="40"/>
      <c r="N22" s="40"/>
      <c r="O22" s="159"/>
      <c r="P22" s="24"/>
    </row>
    <row r="23" spans="1:16" s="5" customFormat="1" ht="87" x14ac:dyDescent="0.55000000000000004">
      <c r="A23" s="67" t="s">
        <v>0</v>
      </c>
      <c r="B23" s="9" t="s">
        <v>347</v>
      </c>
      <c r="C23" s="10" t="s">
        <v>32</v>
      </c>
      <c r="D23" s="15" t="s">
        <v>33</v>
      </c>
      <c r="E23" s="15" t="s">
        <v>34</v>
      </c>
      <c r="F23" s="177" t="s">
        <v>381</v>
      </c>
      <c r="G23" s="47" t="s">
        <v>36</v>
      </c>
      <c r="H23" s="45">
        <v>24732</v>
      </c>
      <c r="I23" s="46">
        <v>5679</v>
      </c>
      <c r="J23" s="46">
        <v>4344</v>
      </c>
      <c r="K23" s="49">
        <v>2310</v>
      </c>
      <c r="L23" s="23">
        <v>14307</v>
      </c>
      <c r="M23" s="40"/>
      <c r="N23" s="40"/>
      <c r="O23" s="159"/>
      <c r="P23" s="24"/>
    </row>
    <row r="24" spans="1:16" s="4" customFormat="1" ht="87" x14ac:dyDescent="0.55000000000000004">
      <c r="A24" s="67" t="s">
        <v>0</v>
      </c>
      <c r="B24" s="9" t="s">
        <v>347</v>
      </c>
      <c r="C24" s="10" t="s">
        <v>32</v>
      </c>
      <c r="D24" s="15" t="s">
        <v>33</v>
      </c>
      <c r="E24" s="15" t="s">
        <v>39</v>
      </c>
      <c r="F24" s="15" t="s">
        <v>40</v>
      </c>
      <c r="G24" s="48" t="s">
        <v>14</v>
      </c>
      <c r="H24" s="50"/>
      <c r="I24" s="50"/>
      <c r="J24" s="50"/>
      <c r="K24" s="50"/>
      <c r="L24" s="50"/>
      <c r="M24" s="50"/>
      <c r="N24" s="50"/>
      <c r="O24" s="19" t="s">
        <v>26</v>
      </c>
      <c r="P24" s="25"/>
    </row>
    <row r="25" spans="1:16" s="4" customFormat="1" ht="87" x14ac:dyDescent="0.55000000000000004">
      <c r="A25" s="67" t="s">
        <v>0</v>
      </c>
      <c r="B25" s="9" t="s">
        <v>347</v>
      </c>
      <c r="C25" s="10" t="s">
        <v>32</v>
      </c>
      <c r="D25" s="15" t="s">
        <v>33</v>
      </c>
      <c r="E25" s="15" t="s">
        <v>39</v>
      </c>
      <c r="F25" s="177" t="s">
        <v>382</v>
      </c>
      <c r="G25" s="21" t="s">
        <v>14</v>
      </c>
      <c r="H25" s="20">
        <v>3805675</v>
      </c>
      <c r="I25" s="20">
        <v>3536042</v>
      </c>
      <c r="J25" s="20">
        <v>3533427</v>
      </c>
      <c r="K25" s="20">
        <v>3503679</v>
      </c>
      <c r="L25" s="20">
        <v>3638812</v>
      </c>
      <c r="M25" s="20">
        <v>3675132</v>
      </c>
      <c r="N25" s="20"/>
      <c r="O25" s="160"/>
      <c r="P25" s="19" t="s">
        <v>42</v>
      </c>
    </row>
    <row r="26" spans="1:16" s="4" customFormat="1" ht="87" x14ac:dyDescent="0.55000000000000004">
      <c r="A26" s="67" t="s">
        <v>0</v>
      </c>
      <c r="B26" s="9" t="s">
        <v>347</v>
      </c>
      <c r="C26" s="10" t="s">
        <v>32</v>
      </c>
      <c r="D26" s="15" t="s">
        <v>33</v>
      </c>
      <c r="E26" s="15" t="s">
        <v>39</v>
      </c>
      <c r="F26" s="177" t="s">
        <v>383</v>
      </c>
      <c r="G26" s="21" t="s">
        <v>14</v>
      </c>
      <c r="H26" s="20">
        <v>3263690</v>
      </c>
      <c r="I26" s="20">
        <v>3073040</v>
      </c>
      <c r="J26" s="20">
        <v>3312192</v>
      </c>
      <c r="K26" s="20">
        <v>3317108</v>
      </c>
      <c r="L26" s="20">
        <v>3022339</v>
      </c>
      <c r="M26" s="20">
        <v>2673784</v>
      </c>
      <c r="N26" s="20"/>
      <c r="O26" s="160"/>
      <c r="P26" s="19"/>
    </row>
    <row r="27" spans="1:16" s="4" customFormat="1" ht="87" x14ac:dyDescent="0.55000000000000004">
      <c r="A27" s="67" t="s">
        <v>0</v>
      </c>
      <c r="B27" s="9" t="s">
        <v>347</v>
      </c>
      <c r="C27" s="10" t="s">
        <v>32</v>
      </c>
      <c r="D27" s="15" t="s">
        <v>33</v>
      </c>
      <c r="E27" s="15" t="s">
        <v>39</v>
      </c>
      <c r="F27" s="177" t="s">
        <v>384</v>
      </c>
      <c r="G27" s="21" t="s">
        <v>14</v>
      </c>
      <c r="H27" s="20">
        <v>541985</v>
      </c>
      <c r="I27" s="20">
        <v>463002</v>
      </c>
      <c r="J27" s="20">
        <v>221235</v>
      </c>
      <c r="K27" s="20">
        <v>186571</v>
      </c>
      <c r="L27" s="20">
        <v>616473</v>
      </c>
      <c r="M27" s="20">
        <v>1001348</v>
      </c>
      <c r="N27" s="20"/>
      <c r="O27" s="160"/>
      <c r="P27" s="19"/>
    </row>
    <row r="28" spans="1:16" s="4" customFormat="1" ht="87" x14ac:dyDescent="0.55000000000000004">
      <c r="A28" s="67" t="s">
        <v>0</v>
      </c>
      <c r="B28" s="9" t="s">
        <v>347</v>
      </c>
      <c r="C28" s="10" t="s">
        <v>32</v>
      </c>
      <c r="D28" s="15" t="s">
        <v>33</v>
      </c>
      <c r="E28" s="15" t="s">
        <v>45</v>
      </c>
      <c r="F28" s="15" t="s">
        <v>46</v>
      </c>
      <c r="G28" s="21" t="s">
        <v>47</v>
      </c>
      <c r="H28" s="36">
        <f>+H29+H30</f>
        <v>1234967</v>
      </c>
      <c r="I28" s="36">
        <f>+I29+I30</f>
        <v>1122035</v>
      </c>
      <c r="J28" s="36">
        <f>+J29+J30</f>
        <v>1191157</v>
      </c>
      <c r="K28" s="36">
        <f>+K29+K30</f>
        <v>1205970</v>
      </c>
      <c r="L28" s="36">
        <v>1124221</v>
      </c>
      <c r="M28" s="36">
        <v>962436</v>
      </c>
      <c r="N28" s="36"/>
      <c r="O28" s="26" t="s">
        <v>26</v>
      </c>
      <c r="P28" s="19" t="s">
        <v>42</v>
      </c>
    </row>
    <row r="29" spans="1:16" s="4" customFormat="1" ht="87" x14ac:dyDescent="0.55000000000000004">
      <c r="A29" s="67" t="s">
        <v>0</v>
      </c>
      <c r="B29" s="9" t="s">
        <v>347</v>
      </c>
      <c r="C29" s="10" t="s">
        <v>32</v>
      </c>
      <c r="D29" s="15" t="s">
        <v>33</v>
      </c>
      <c r="E29" s="15" t="s">
        <v>45</v>
      </c>
      <c r="F29" s="177" t="s">
        <v>385</v>
      </c>
      <c r="G29" s="21" t="s">
        <v>47</v>
      </c>
      <c r="H29" s="27">
        <v>1064465</v>
      </c>
      <c r="I29" s="27">
        <v>1086735</v>
      </c>
      <c r="J29" s="27">
        <v>1161219</v>
      </c>
      <c r="K29" s="27">
        <v>1191036</v>
      </c>
      <c r="L29" s="27">
        <v>1008611</v>
      </c>
      <c r="M29" s="27">
        <v>881062</v>
      </c>
      <c r="N29" s="27"/>
      <c r="O29" s="159"/>
      <c r="P29" s="24"/>
    </row>
    <row r="30" spans="1:16" s="4" customFormat="1" ht="87" x14ac:dyDescent="0.55000000000000004">
      <c r="A30" s="67" t="s">
        <v>0</v>
      </c>
      <c r="B30" s="9" t="s">
        <v>347</v>
      </c>
      <c r="C30" s="10" t="s">
        <v>32</v>
      </c>
      <c r="D30" s="15" t="s">
        <v>33</v>
      </c>
      <c r="E30" s="15" t="s">
        <v>45</v>
      </c>
      <c r="F30" s="177" t="s">
        <v>386</v>
      </c>
      <c r="G30" s="21" t="s">
        <v>47</v>
      </c>
      <c r="H30" s="27">
        <v>170502</v>
      </c>
      <c r="I30" s="27">
        <v>35300</v>
      </c>
      <c r="J30" s="27">
        <v>29938</v>
      </c>
      <c r="K30" s="27">
        <v>14934</v>
      </c>
      <c r="L30" s="27">
        <v>115610</v>
      </c>
      <c r="M30" s="27">
        <v>81374</v>
      </c>
      <c r="N30" s="27"/>
      <c r="O30" s="159"/>
      <c r="P30" s="24"/>
    </row>
    <row r="31" spans="1:16" s="4" customFormat="1" ht="87" x14ac:dyDescent="0.55000000000000004">
      <c r="A31" s="67" t="s">
        <v>0</v>
      </c>
      <c r="B31" s="9" t="s">
        <v>347</v>
      </c>
      <c r="C31" s="10" t="s">
        <v>32</v>
      </c>
      <c r="D31" s="15" t="s">
        <v>33</v>
      </c>
      <c r="E31" s="15" t="s">
        <v>45</v>
      </c>
      <c r="F31" s="15" t="s">
        <v>48</v>
      </c>
      <c r="G31" s="21" t="s">
        <v>49</v>
      </c>
      <c r="H31" s="180">
        <v>378.4</v>
      </c>
      <c r="I31" s="180">
        <v>365.21</v>
      </c>
      <c r="J31" s="180">
        <v>359.63</v>
      </c>
      <c r="K31" s="180">
        <v>363.56</v>
      </c>
      <c r="L31" s="180">
        <v>371.97051687451341</v>
      </c>
      <c r="M31" s="180">
        <v>359.56</v>
      </c>
      <c r="N31" s="180"/>
      <c r="O31" s="19" t="s">
        <v>26</v>
      </c>
      <c r="P31" s="19" t="s">
        <v>42</v>
      </c>
    </row>
    <row r="32" spans="1:16" s="4" customFormat="1" ht="87" x14ac:dyDescent="0.55000000000000004">
      <c r="A32" s="67" t="s">
        <v>0</v>
      </c>
      <c r="B32" s="9" t="s">
        <v>347</v>
      </c>
      <c r="C32" s="10" t="s">
        <v>32</v>
      </c>
      <c r="D32" s="15" t="s">
        <v>33</v>
      </c>
      <c r="E32" s="15" t="s">
        <v>45</v>
      </c>
      <c r="F32" s="177" t="s">
        <v>387</v>
      </c>
      <c r="G32" s="21" t="s">
        <v>49</v>
      </c>
      <c r="H32" s="28">
        <v>358</v>
      </c>
      <c r="I32" s="29">
        <v>361</v>
      </c>
      <c r="J32" s="29">
        <v>356</v>
      </c>
      <c r="K32" s="29">
        <v>362</v>
      </c>
      <c r="L32" s="20">
        <v>354</v>
      </c>
      <c r="M32" s="20">
        <v>346</v>
      </c>
      <c r="N32" s="20"/>
      <c r="O32" s="159"/>
      <c r="P32" s="24"/>
    </row>
    <row r="33" spans="1:16" s="4" customFormat="1" ht="87" x14ac:dyDescent="0.55000000000000004">
      <c r="A33" s="67" t="s">
        <v>0</v>
      </c>
      <c r="B33" s="9" t="s">
        <v>347</v>
      </c>
      <c r="C33" s="10" t="s">
        <v>32</v>
      </c>
      <c r="D33" s="15" t="s">
        <v>33</v>
      </c>
      <c r="E33" s="15" t="s">
        <v>45</v>
      </c>
      <c r="F33" s="177" t="s">
        <v>388</v>
      </c>
      <c r="G33" s="21" t="s">
        <v>49</v>
      </c>
      <c r="H33" s="28">
        <v>590</v>
      </c>
      <c r="I33" s="28">
        <v>554</v>
      </c>
      <c r="J33" s="28">
        <v>625</v>
      </c>
      <c r="K33" s="28">
        <v>620</v>
      </c>
      <c r="L33" s="27">
        <v>654</v>
      </c>
      <c r="M33" s="27">
        <v>624</v>
      </c>
      <c r="N33" s="27"/>
      <c r="O33" s="159"/>
      <c r="P33" s="24"/>
    </row>
    <row r="34" spans="1:16" s="4" customFormat="1" ht="87" x14ac:dyDescent="0.55000000000000004">
      <c r="A34" s="67" t="s">
        <v>0</v>
      </c>
      <c r="B34" s="9" t="s">
        <v>347</v>
      </c>
      <c r="C34" s="10" t="s">
        <v>32</v>
      </c>
      <c r="D34" s="15" t="s">
        <v>33</v>
      </c>
      <c r="E34" s="15" t="s">
        <v>50</v>
      </c>
      <c r="F34" s="15" t="s">
        <v>51</v>
      </c>
      <c r="G34" s="21" t="s">
        <v>52</v>
      </c>
      <c r="H34" s="20"/>
      <c r="I34" s="20"/>
      <c r="J34" s="20"/>
      <c r="K34" s="20"/>
      <c r="L34" s="20"/>
      <c r="M34" s="20"/>
      <c r="N34" s="20"/>
      <c r="O34" s="26" t="s">
        <v>53</v>
      </c>
      <c r="P34" s="18"/>
    </row>
    <row r="35" spans="1:16" s="4" customFormat="1" ht="87" x14ac:dyDescent="0.55000000000000004">
      <c r="A35" s="67" t="s">
        <v>0</v>
      </c>
      <c r="B35" s="9" t="s">
        <v>347</v>
      </c>
      <c r="C35" s="10" t="s">
        <v>32</v>
      </c>
      <c r="D35" s="15" t="s">
        <v>33</v>
      </c>
      <c r="E35" s="15" t="s">
        <v>50</v>
      </c>
      <c r="F35" s="177" t="s">
        <v>389</v>
      </c>
      <c r="G35" s="21" t="s">
        <v>52</v>
      </c>
      <c r="H35" s="30" t="s">
        <v>55</v>
      </c>
      <c r="I35" s="30" t="s">
        <v>56</v>
      </c>
      <c r="J35" s="30" t="s">
        <v>57</v>
      </c>
      <c r="K35" s="30" t="s">
        <v>58</v>
      </c>
      <c r="L35" s="30" t="s">
        <v>59</v>
      </c>
      <c r="M35" s="30" t="s">
        <v>60</v>
      </c>
      <c r="N35" s="30"/>
      <c r="O35" s="160"/>
      <c r="P35" s="18"/>
    </row>
    <row r="36" spans="1:16" s="4" customFormat="1" ht="87" x14ac:dyDescent="0.55000000000000004">
      <c r="A36" s="67" t="s">
        <v>0</v>
      </c>
      <c r="B36" s="9" t="s">
        <v>347</v>
      </c>
      <c r="C36" s="10" t="s">
        <v>32</v>
      </c>
      <c r="D36" s="15" t="s">
        <v>33</v>
      </c>
      <c r="E36" s="15" t="s">
        <v>50</v>
      </c>
      <c r="F36" s="177" t="s">
        <v>390</v>
      </c>
      <c r="G36" s="21" t="s">
        <v>52</v>
      </c>
      <c r="H36" s="30" t="s">
        <v>62</v>
      </c>
      <c r="I36" s="30" t="s">
        <v>63</v>
      </c>
      <c r="J36" s="30" t="s">
        <v>64</v>
      </c>
      <c r="K36" s="30" t="s">
        <v>65</v>
      </c>
      <c r="L36" s="31">
        <v>8.85</v>
      </c>
      <c r="M36" s="31" t="s">
        <v>66</v>
      </c>
      <c r="N36" s="31"/>
      <c r="O36" s="158"/>
      <c r="P36" s="18"/>
    </row>
    <row r="37" spans="1:16" s="4" customFormat="1" ht="87" x14ac:dyDescent="0.55000000000000004">
      <c r="A37" s="67" t="s">
        <v>0</v>
      </c>
      <c r="B37" s="9" t="s">
        <v>347</v>
      </c>
      <c r="C37" s="10" t="s">
        <v>32</v>
      </c>
      <c r="D37" s="15" t="s">
        <v>33</v>
      </c>
      <c r="E37" s="15" t="s">
        <v>67</v>
      </c>
      <c r="F37" s="15" t="s">
        <v>68</v>
      </c>
      <c r="G37" s="16" t="s">
        <v>69</v>
      </c>
      <c r="H37" s="27">
        <v>4466.37</v>
      </c>
      <c r="I37" s="27">
        <v>3771.39</v>
      </c>
      <c r="J37" s="27">
        <v>3968.21</v>
      </c>
      <c r="K37" s="27">
        <v>4265.03</v>
      </c>
      <c r="L37" s="27">
        <v>3960</v>
      </c>
      <c r="M37" s="27">
        <v>4265</v>
      </c>
      <c r="N37" s="27"/>
      <c r="O37" s="19" t="s">
        <v>70</v>
      </c>
      <c r="P37" s="19"/>
    </row>
    <row r="38" spans="1:16" s="4" customFormat="1" ht="87" x14ac:dyDescent="0.55000000000000004">
      <c r="A38" s="67" t="s">
        <v>0</v>
      </c>
      <c r="B38" s="9" t="s">
        <v>347</v>
      </c>
      <c r="C38" s="10" t="s">
        <v>32</v>
      </c>
      <c r="D38" s="15" t="s">
        <v>33</v>
      </c>
      <c r="E38" s="15" t="s">
        <v>67</v>
      </c>
      <c r="F38" s="177" t="s">
        <v>391</v>
      </c>
      <c r="G38" s="16" t="s">
        <v>69</v>
      </c>
      <c r="H38" s="28">
        <v>4773.12</v>
      </c>
      <c r="I38" s="28">
        <v>4247.3100000000004</v>
      </c>
      <c r="J38" s="28">
        <v>3997.95</v>
      </c>
      <c r="K38" s="28">
        <v>3924.33</v>
      </c>
      <c r="L38" s="28">
        <v>3985.47</v>
      </c>
      <c r="M38" s="28">
        <v>3699.23</v>
      </c>
      <c r="N38" s="28"/>
      <c r="O38" s="26" t="s">
        <v>26</v>
      </c>
      <c r="P38" s="19"/>
    </row>
    <row r="39" spans="1:16" s="4" customFormat="1" ht="87" x14ac:dyDescent="0.55000000000000004">
      <c r="A39" s="67" t="s">
        <v>0</v>
      </c>
      <c r="B39" s="9" t="s">
        <v>347</v>
      </c>
      <c r="C39" s="10" t="s">
        <v>32</v>
      </c>
      <c r="D39" s="15" t="s">
        <v>33</v>
      </c>
      <c r="E39" s="15" t="s">
        <v>67</v>
      </c>
      <c r="F39" s="177" t="s">
        <v>392</v>
      </c>
      <c r="G39" s="16" t="s">
        <v>69</v>
      </c>
      <c r="H39" s="28">
        <v>5981.31</v>
      </c>
      <c r="I39" s="28">
        <v>5681.86</v>
      </c>
      <c r="J39" s="28">
        <v>4927.88</v>
      </c>
      <c r="K39" s="28">
        <v>4839.32</v>
      </c>
      <c r="L39" s="28">
        <v>4895.17</v>
      </c>
      <c r="M39" s="28">
        <v>4259.16</v>
      </c>
      <c r="N39" s="28"/>
      <c r="O39" s="26" t="s">
        <v>26</v>
      </c>
      <c r="P39" s="19"/>
    </row>
    <row r="40" spans="1:16" s="4" customFormat="1" ht="87" x14ac:dyDescent="0.55000000000000004">
      <c r="A40" s="67" t="s">
        <v>0</v>
      </c>
      <c r="B40" s="9" t="s">
        <v>347</v>
      </c>
      <c r="C40" s="10" t="s">
        <v>32</v>
      </c>
      <c r="D40" s="15" t="s">
        <v>33</v>
      </c>
      <c r="E40" s="15" t="s">
        <v>71</v>
      </c>
      <c r="F40" s="15" t="s">
        <v>72</v>
      </c>
      <c r="G40" s="16" t="s">
        <v>73</v>
      </c>
      <c r="H40" s="27">
        <v>8000</v>
      </c>
      <c r="I40" s="27">
        <v>5200</v>
      </c>
      <c r="J40" s="27">
        <v>3345</v>
      </c>
      <c r="K40" s="27">
        <v>4222</v>
      </c>
      <c r="L40" s="27">
        <v>14970</v>
      </c>
      <c r="M40" s="27">
        <v>16041</v>
      </c>
      <c r="N40" s="27"/>
      <c r="O40" s="19" t="s">
        <v>70</v>
      </c>
      <c r="P40" s="18"/>
    </row>
    <row r="41" spans="1:16" s="4" customFormat="1" ht="87" x14ac:dyDescent="0.55000000000000004">
      <c r="A41" s="67" t="s">
        <v>0</v>
      </c>
      <c r="B41" s="9" t="s">
        <v>347</v>
      </c>
      <c r="C41" s="10" t="s">
        <v>32</v>
      </c>
      <c r="D41" s="15" t="s">
        <v>33</v>
      </c>
      <c r="E41" s="15" t="s">
        <v>71</v>
      </c>
      <c r="F41" s="15" t="s">
        <v>74</v>
      </c>
      <c r="G41" s="16" t="s">
        <v>14</v>
      </c>
      <c r="H41" s="32">
        <v>3997</v>
      </c>
      <c r="I41" s="32">
        <v>11529</v>
      </c>
      <c r="J41" s="32">
        <v>26515</v>
      </c>
      <c r="K41" s="32">
        <v>23803</v>
      </c>
      <c r="L41" s="27">
        <v>12076</v>
      </c>
      <c r="M41" s="27">
        <v>21574</v>
      </c>
      <c r="N41" s="27"/>
      <c r="O41" s="19" t="s">
        <v>70</v>
      </c>
      <c r="P41" s="18"/>
    </row>
    <row r="42" spans="1:16" s="4" customFormat="1" ht="87" x14ac:dyDescent="0.55000000000000004">
      <c r="A42" s="67" t="s">
        <v>0</v>
      </c>
      <c r="B42" s="9" t="s">
        <v>347</v>
      </c>
      <c r="C42" s="10" t="s">
        <v>32</v>
      </c>
      <c r="D42" s="15" t="s">
        <v>33</v>
      </c>
      <c r="E42" s="15" t="s">
        <v>71</v>
      </c>
      <c r="F42" s="161" t="s">
        <v>75</v>
      </c>
      <c r="G42" s="16" t="s">
        <v>47</v>
      </c>
      <c r="H42" s="32">
        <v>1799</v>
      </c>
      <c r="I42" s="32">
        <v>5188</v>
      </c>
      <c r="J42" s="32">
        <v>9281</v>
      </c>
      <c r="K42" s="32">
        <v>8331</v>
      </c>
      <c r="L42" s="27">
        <v>7897</v>
      </c>
      <c r="M42" s="27">
        <v>12648</v>
      </c>
      <c r="N42" s="27"/>
      <c r="O42" s="19" t="s">
        <v>70</v>
      </c>
      <c r="P42" s="33"/>
    </row>
    <row r="43" spans="1:16" s="4" customFormat="1" ht="87" x14ac:dyDescent="0.55000000000000004">
      <c r="A43" s="67" t="s">
        <v>0</v>
      </c>
      <c r="B43" s="9" t="s">
        <v>347</v>
      </c>
      <c r="C43" s="10" t="s">
        <v>32</v>
      </c>
      <c r="D43" s="15" t="s">
        <v>33</v>
      </c>
      <c r="E43" s="15" t="s">
        <v>76</v>
      </c>
      <c r="F43" s="15" t="s">
        <v>77</v>
      </c>
      <c r="G43" s="16" t="s">
        <v>49</v>
      </c>
      <c r="H43" s="34">
        <v>29.53</v>
      </c>
      <c r="I43" s="34">
        <v>27.05</v>
      </c>
      <c r="J43" s="34">
        <v>27.9</v>
      </c>
      <c r="K43" s="34">
        <v>30.06</v>
      </c>
      <c r="L43" s="35">
        <v>31</v>
      </c>
      <c r="M43" s="32"/>
      <c r="N43" s="32"/>
      <c r="O43" s="19" t="s">
        <v>70</v>
      </c>
      <c r="P43" s="33"/>
    </row>
    <row r="44" spans="1:16" s="4" customFormat="1" ht="87" x14ac:dyDescent="0.55000000000000004">
      <c r="A44" s="67" t="s">
        <v>0</v>
      </c>
      <c r="B44" s="9" t="s">
        <v>347</v>
      </c>
      <c r="C44" s="10" t="s">
        <v>32</v>
      </c>
      <c r="D44" s="15" t="s">
        <v>33</v>
      </c>
      <c r="E44" s="15" t="s">
        <v>76</v>
      </c>
      <c r="F44" s="15" t="s">
        <v>78</v>
      </c>
      <c r="G44" s="16" t="s">
        <v>49</v>
      </c>
      <c r="H44" s="36" t="s">
        <v>79</v>
      </c>
      <c r="I44" s="37">
        <v>266.05</v>
      </c>
      <c r="J44" s="37">
        <v>292.66000000000003</v>
      </c>
      <c r="K44" s="37">
        <v>321.92</v>
      </c>
      <c r="L44" s="27">
        <v>352</v>
      </c>
      <c r="M44" s="32"/>
      <c r="N44" s="32"/>
      <c r="O44" s="19" t="s">
        <v>70</v>
      </c>
      <c r="P44" s="33"/>
    </row>
    <row r="45" spans="1:16" s="4" customFormat="1" ht="87" x14ac:dyDescent="0.55000000000000004">
      <c r="A45" s="67" t="s">
        <v>0</v>
      </c>
      <c r="B45" s="9" t="s">
        <v>347</v>
      </c>
      <c r="C45" s="10" t="s">
        <v>32</v>
      </c>
      <c r="D45" s="15" t="s">
        <v>80</v>
      </c>
      <c r="E45" s="15" t="s">
        <v>81</v>
      </c>
      <c r="F45" s="15" t="s">
        <v>82</v>
      </c>
      <c r="G45" s="51" t="s">
        <v>73</v>
      </c>
      <c r="H45" s="39" t="s">
        <v>79</v>
      </c>
      <c r="I45" s="39">
        <v>151</v>
      </c>
      <c r="J45" s="39">
        <v>3345</v>
      </c>
      <c r="K45" s="39">
        <v>4222</v>
      </c>
      <c r="L45" s="40">
        <v>7380</v>
      </c>
      <c r="M45" s="40">
        <v>18859</v>
      </c>
      <c r="N45" s="40"/>
      <c r="O45" s="19" t="s">
        <v>70</v>
      </c>
      <c r="P45" s="33"/>
    </row>
    <row r="46" spans="1:16" s="4" customFormat="1" ht="87" x14ac:dyDescent="0.55000000000000004">
      <c r="A46" s="67" t="s">
        <v>0</v>
      </c>
      <c r="B46" s="9" t="s">
        <v>347</v>
      </c>
      <c r="C46" s="10" t="s">
        <v>32</v>
      </c>
      <c r="D46" s="15" t="s">
        <v>80</v>
      </c>
      <c r="E46" s="15" t="s">
        <v>81</v>
      </c>
      <c r="F46" s="15" t="s">
        <v>83</v>
      </c>
      <c r="G46" s="51" t="s">
        <v>14</v>
      </c>
      <c r="H46" s="39" t="s">
        <v>79</v>
      </c>
      <c r="I46" s="39">
        <v>5000</v>
      </c>
      <c r="J46" s="39">
        <v>52820</v>
      </c>
      <c r="K46" s="39">
        <v>53242</v>
      </c>
      <c r="L46" s="40">
        <v>92751</v>
      </c>
      <c r="M46" s="40">
        <v>249867</v>
      </c>
      <c r="N46" s="40"/>
      <c r="O46" s="19" t="s">
        <v>70</v>
      </c>
      <c r="P46" s="33"/>
    </row>
    <row r="47" spans="1:16" s="4" customFormat="1" ht="27" customHeight="1" x14ac:dyDescent="0.55000000000000004">
      <c r="A47" s="67" t="s">
        <v>0</v>
      </c>
      <c r="B47" s="9" t="s">
        <v>347</v>
      </c>
      <c r="C47" s="8" t="s">
        <v>84</v>
      </c>
      <c r="D47" s="8" t="s">
        <v>85</v>
      </c>
      <c r="E47" s="8" t="s">
        <v>86</v>
      </c>
      <c r="F47" s="8" t="s">
        <v>87</v>
      </c>
      <c r="G47" s="8" t="s">
        <v>29</v>
      </c>
      <c r="H47" s="38">
        <v>62</v>
      </c>
      <c r="I47" s="38">
        <v>129</v>
      </c>
      <c r="J47" s="38">
        <v>130</v>
      </c>
      <c r="K47" s="38">
        <v>127</v>
      </c>
      <c r="L47" s="27">
        <v>122</v>
      </c>
      <c r="M47" s="27">
        <v>45</v>
      </c>
      <c r="N47" s="27"/>
      <c r="O47" s="19" t="s">
        <v>88</v>
      </c>
      <c r="P47" s="33"/>
    </row>
    <row r="48" spans="1:16" s="4" customFormat="1" ht="27" customHeight="1" x14ac:dyDescent="0.55000000000000004">
      <c r="A48" s="67" t="s">
        <v>0</v>
      </c>
      <c r="B48" s="9" t="s">
        <v>347</v>
      </c>
      <c r="C48" s="8" t="s">
        <v>84</v>
      </c>
      <c r="D48" s="8" t="s">
        <v>85</v>
      </c>
      <c r="E48" s="8" t="s">
        <v>86</v>
      </c>
      <c r="F48" s="8" t="s">
        <v>89</v>
      </c>
      <c r="G48" s="8" t="s">
        <v>90</v>
      </c>
      <c r="H48" s="38">
        <v>27</v>
      </c>
      <c r="I48" s="38">
        <v>215</v>
      </c>
      <c r="J48" s="38">
        <v>228</v>
      </c>
      <c r="K48" s="38">
        <v>237</v>
      </c>
      <c r="L48" s="27">
        <v>237</v>
      </c>
      <c r="M48" s="27">
        <v>58</v>
      </c>
      <c r="N48" s="27"/>
      <c r="O48" s="19" t="s">
        <v>70</v>
      </c>
      <c r="P48" s="33"/>
    </row>
    <row r="49" spans="1:16" s="4" customFormat="1" ht="27" customHeight="1" x14ac:dyDescent="0.55000000000000004">
      <c r="A49" s="67" t="s">
        <v>0</v>
      </c>
      <c r="B49" s="9" t="s">
        <v>347</v>
      </c>
      <c r="C49" s="8" t="s">
        <v>84</v>
      </c>
      <c r="D49" s="8" t="s">
        <v>85</v>
      </c>
      <c r="E49" s="8" t="s">
        <v>86</v>
      </c>
      <c r="F49" s="8" t="s">
        <v>91</v>
      </c>
      <c r="G49" s="8" t="s">
        <v>73</v>
      </c>
      <c r="H49" s="136" t="s">
        <v>30</v>
      </c>
      <c r="I49" s="39">
        <v>305452</v>
      </c>
      <c r="J49" s="39">
        <v>307299</v>
      </c>
      <c r="K49" s="39">
        <v>307357</v>
      </c>
      <c r="L49" s="40">
        <v>199565</v>
      </c>
      <c r="M49" s="40">
        <v>222847</v>
      </c>
      <c r="N49" s="40"/>
      <c r="O49" s="19" t="s">
        <v>88</v>
      </c>
      <c r="P49" s="33"/>
    </row>
    <row r="50" spans="1:16" s="4" customFormat="1" ht="27" customHeight="1" x14ac:dyDescent="0.55000000000000004">
      <c r="A50" s="67" t="s">
        <v>0</v>
      </c>
      <c r="B50" s="9" t="s">
        <v>347</v>
      </c>
      <c r="C50" s="8" t="s">
        <v>84</v>
      </c>
      <c r="D50" s="8" t="s">
        <v>85</v>
      </c>
      <c r="E50" s="8" t="s">
        <v>86</v>
      </c>
      <c r="F50" s="8" t="s">
        <v>92</v>
      </c>
      <c r="G50" s="8" t="s">
        <v>73</v>
      </c>
      <c r="H50" s="39">
        <v>209</v>
      </c>
      <c r="I50" s="39">
        <v>209</v>
      </c>
      <c r="J50" s="39">
        <v>209</v>
      </c>
      <c r="K50" s="39">
        <v>209</v>
      </c>
      <c r="L50" s="40">
        <v>209</v>
      </c>
      <c r="M50" s="40">
        <v>1740</v>
      </c>
      <c r="N50" s="40"/>
      <c r="O50" s="19" t="s">
        <v>70</v>
      </c>
      <c r="P50" s="33"/>
    </row>
    <row r="51" spans="1:16" s="4" customFormat="1" ht="27" customHeight="1" x14ac:dyDescent="0.55000000000000004">
      <c r="A51" s="67" t="s">
        <v>0</v>
      </c>
      <c r="B51" s="9" t="s">
        <v>347</v>
      </c>
      <c r="C51" s="8" t="s">
        <v>84</v>
      </c>
      <c r="D51" s="8" t="s">
        <v>93</v>
      </c>
      <c r="E51" s="8" t="s">
        <v>94</v>
      </c>
      <c r="F51" s="8" t="s">
        <v>95</v>
      </c>
      <c r="G51" s="8" t="s">
        <v>73</v>
      </c>
      <c r="H51" s="39">
        <v>8382</v>
      </c>
      <c r="I51" s="39">
        <v>14523</v>
      </c>
      <c r="J51" s="39">
        <v>56610</v>
      </c>
      <c r="K51" s="39">
        <v>54999</v>
      </c>
      <c r="L51" s="40">
        <v>44231</v>
      </c>
      <c r="M51" s="40">
        <v>93873</v>
      </c>
      <c r="N51" s="40"/>
      <c r="O51" s="19" t="s">
        <v>96</v>
      </c>
      <c r="P51" s="33"/>
    </row>
    <row r="52" spans="1:16" s="4" customFormat="1" ht="27" customHeight="1" x14ac:dyDescent="0.55000000000000004">
      <c r="A52" s="67" t="s">
        <v>0</v>
      </c>
      <c r="B52" s="9" t="s">
        <v>347</v>
      </c>
      <c r="C52" s="8" t="s">
        <v>97</v>
      </c>
      <c r="D52" s="8" t="s">
        <v>98</v>
      </c>
      <c r="E52" s="8" t="s">
        <v>99</v>
      </c>
      <c r="F52" s="8" t="s">
        <v>100</v>
      </c>
      <c r="G52" s="8" t="s">
        <v>29</v>
      </c>
      <c r="H52" s="39">
        <v>3</v>
      </c>
      <c r="I52" s="39">
        <v>1</v>
      </c>
      <c r="J52" s="39">
        <v>1</v>
      </c>
      <c r="K52" s="39">
        <v>0</v>
      </c>
      <c r="L52" s="40">
        <v>1</v>
      </c>
      <c r="M52" s="40">
        <v>0</v>
      </c>
      <c r="N52" s="27"/>
      <c r="O52" s="19" t="s">
        <v>102</v>
      </c>
      <c r="P52" s="33"/>
    </row>
    <row r="53" spans="1:16" s="4" customFormat="1" ht="27" customHeight="1" x14ac:dyDescent="0.55000000000000004">
      <c r="A53" s="67" t="s">
        <v>0</v>
      </c>
      <c r="B53" s="9" t="s">
        <v>347</v>
      </c>
      <c r="C53" s="8" t="s">
        <v>97</v>
      </c>
      <c r="D53" s="8" t="s">
        <v>98</v>
      </c>
      <c r="E53" s="8" t="s">
        <v>99</v>
      </c>
      <c r="F53" s="8" t="s">
        <v>103</v>
      </c>
      <c r="G53" s="8" t="s">
        <v>104</v>
      </c>
      <c r="H53" s="173" t="s">
        <v>182</v>
      </c>
      <c r="I53" s="173" t="s">
        <v>182</v>
      </c>
      <c r="J53" s="173" t="s">
        <v>182</v>
      </c>
      <c r="K53" s="173" t="s">
        <v>182</v>
      </c>
      <c r="L53" s="173" t="s">
        <v>182</v>
      </c>
      <c r="M53" s="173" t="s">
        <v>182</v>
      </c>
      <c r="N53" s="32"/>
      <c r="O53" s="15" t="s">
        <v>70</v>
      </c>
      <c r="P53" s="32" t="s">
        <v>30</v>
      </c>
    </row>
    <row r="54" spans="1:16" s="4" customFormat="1" ht="27" customHeight="1" x14ac:dyDescent="0.55000000000000004">
      <c r="A54" s="67" t="s">
        <v>0</v>
      </c>
      <c r="B54" s="9" t="s">
        <v>347</v>
      </c>
      <c r="C54" s="8" t="s">
        <v>97</v>
      </c>
      <c r="D54" s="8" t="s">
        <v>105</v>
      </c>
      <c r="E54" s="8" t="s">
        <v>106</v>
      </c>
      <c r="F54" s="8" t="s">
        <v>107</v>
      </c>
      <c r="G54" s="8" t="s">
        <v>108</v>
      </c>
      <c r="H54" s="39">
        <v>0</v>
      </c>
      <c r="I54" s="39">
        <v>0</v>
      </c>
      <c r="J54" s="39">
        <v>0</v>
      </c>
      <c r="K54" s="39">
        <v>0</v>
      </c>
      <c r="L54" s="40">
        <v>5</v>
      </c>
      <c r="M54" s="40">
        <v>6</v>
      </c>
      <c r="N54" s="27"/>
      <c r="O54" s="19" t="s">
        <v>109</v>
      </c>
      <c r="P54" s="33"/>
    </row>
    <row r="55" spans="1:16" s="4" customFormat="1" ht="27" customHeight="1" x14ac:dyDescent="0.55000000000000004">
      <c r="A55" s="68" t="s">
        <v>0</v>
      </c>
      <c r="B55" s="9" t="s">
        <v>347</v>
      </c>
      <c r="C55" s="8" t="s">
        <v>110</v>
      </c>
      <c r="D55" s="8" t="s">
        <v>111</v>
      </c>
      <c r="E55" s="8" t="s">
        <v>112</v>
      </c>
      <c r="F55" s="8" t="s">
        <v>113</v>
      </c>
      <c r="G55" s="39" t="s">
        <v>36</v>
      </c>
      <c r="H55" s="39">
        <v>8764</v>
      </c>
      <c r="I55" s="39">
        <v>15693</v>
      </c>
      <c r="J55" s="39">
        <v>61309</v>
      </c>
      <c r="K55" s="40">
        <v>61124</v>
      </c>
      <c r="L55" s="40">
        <v>47903</v>
      </c>
      <c r="M55" s="40">
        <v>56608</v>
      </c>
      <c r="N55" s="40"/>
      <c r="O55" s="33" t="s">
        <v>96</v>
      </c>
      <c r="P55" s="9"/>
    </row>
    <row r="56" spans="1:16" s="4" customFormat="1" ht="27" customHeight="1" x14ac:dyDescent="0.55000000000000004">
      <c r="A56" s="68" t="s">
        <v>0</v>
      </c>
      <c r="B56" s="9" t="s">
        <v>347</v>
      </c>
      <c r="C56" s="8" t="s">
        <v>110</v>
      </c>
      <c r="D56" s="8" t="s">
        <v>111</v>
      </c>
      <c r="E56" s="8" t="s">
        <v>112</v>
      </c>
      <c r="F56" s="8" t="s">
        <v>114</v>
      </c>
      <c r="G56" s="173"/>
      <c r="H56" s="174" t="s">
        <v>182</v>
      </c>
      <c r="I56" s="174" t="s">
        <v>182</v>
      </c>
      <c r="J56" s="174" t="s">
        <v>182</v>
      </c>
      <c r="K56" s="174" t="s">
        <v>182</v>
      </c>
      <c r="L56" s="174" t="s">
        <v>182</v>
      </c>
      <c r="M56" s="174" t="s">
        <v>182</v>
      </c>
      <c r="N56" s="41"/>
      <c r="O56" s="179" t="s">
        <v>115</v>
      </c>
      <c r="P56" s="32" t="s">
        <v>30</v>
      </c>
    </row>
    <row r="57" spans="1:16" s="4" customFormat="1" ht="27" customHeight="1" x14ac:dyDescent="0.55000000000000004">
      <c r="A57" s="68" t="s">
        <v>0</v>
      </c>
      <c r="B57" s="9" t="s">
        <v>347</v>
      </c>
      <c r="C57" s="8" t="s">
        <v>110</v>
      </c>
      <c r="D57" s="8" t="s">
        <v>111</v>
      </c>
      <c r="E57" s="8" t="s">
        <v>116</v>
      </c>
      <c r="F57" s="8" t="s">
        <v>117</v>
      </c>
      <c r="G57" s="39" t="s">
        <v>29</v>
      </c>
      <c r="H57" s="39">
        <v>5</v>
      </c>
      <c r="I57" s="39">
        <v>35</v>
      </c>
      <c r="J57" s="39">
        <v>35</v>
      </c>
      <c r="K57" s="40">
        <v>35</v>
      </c>
      <c r="L57" s="40">
        <v>40</v>
      </c>
      <c r="M57" s="52">
        <v>145</v>
      </c>
      <c r="N57" s="42"/>
      <c r="O57" s="33" t="s">
        <v>53</v>
      </c>
      <c r="P57" s="9"/>
    </row>
    <row r="58" spans="1:16" s="4" customFormat="1" ht="27" customHeight="1" x14ac:dyDescent="0.55000000000000004">
      <c r="A58" s="68" t="s">
        <v>0</v>
      </c>
      <c r="B58" s="9" t="s">
        <v>347</v>
      </c>
      <c r="C58" s="8" t="s">
        <v>118</v>
      </c>
      <c r="D58" s="8" t="s">
        <v>119</v>
      </c>
      <c r="E58" s="8" t="s">
        <v>120</v>
      </c>
      <c r="F58" s="8" t="s">
        <v>121</v>
      </c>
      <c r="G58" s="39" t="s">
        <v>47</v>
      </c>
      <c r="H58" s="39">
        <v>52265</v>
      </c>
      <c r="I58" s="39">
        <v>106163</v>
      </c>
      <c r="J58" s="39">
        <v>1060606</v>
      </c>
      <c r="K58" s="40">
        <v>0</v>
      </c>
      <c r="L58" s="40">
        <v>0</v>
      </c>
      <c r="M58" s="40">
        <v>0</v>
      </c>
      <c r="N58" s="41"/>
      <c r="O58" s="33" t="s">
        <v>96</v>
      </c>
      <c r="P58" s="9"/>
    </row>
    <row r="59" spans="1:16" s="4" customFormat="1" ht="27" customHeight="1" x14ac:dyDescent="0.55000000000000004">
      <c r="A59" s="68" t="s">
        <v>0</v>
      </c>
      <c r="B59" s="9" t="s">
        <v>347</v>
      </c>
      <c r="C59" s="8" t="s">
        <v>118</v>
      </c>
      <c r="D59" s="8" t="s">
        <v>122</v>
      </c>
      <c r="E59" s="8" t="s">
        <v>123</v>
      </c>
      <c r="F59" s="8" t="s">
        <v>124</v>
      </c>
      <c r="G59" s="174" t="s">
        <v>125</v>
      </c>
      <c r="H59" s="174" t="s">
        <v>182</v>
      </c>
      <c r="I59" s="174" t="s">
        <v>182</v>
      </c>
      <c r="J59" s="174" t="s">
        <v>182</v>
      </c>
      <c r="K59" s="174" t="s">
        <v>182</v>
      </c>
      <c r="L59" s="174" t="s">
        <v>182</v>
      </c>
      <c r="M59" s="174" t="s">
        <v>182</v>
      </c>
      <c r="N59" s="41"/>
      <c r="O59" s="179" t="s">
        <v>115</v>
      </c>
      <c r="P59" s="32" t="s">
        <v>30</v>
      </c>
    </row>
    <row r="60" spans="1:16" s="3" customFormat="1" ht="27" customHeight="1" x14ac:dyDescent="0.2">
      <c r="A60" s="68" t="s">
        <v>0</v>
      </c>
      <c r="B60" s="9" t="s">
        <v>348</v>
      </c>
      <c r="C60" s="8" t="s">
        <v>128</v>
      </c>
      <c r="D60" s="8" t="s">
        <v>129</v>
      </c>
      <c r="E60" s="8" t="s">
        <v>130</v>
      </c>
      <c r="F60" s="8" t="s">
        <v>131</v>
      </c>
      <c r="G60" s="39" t="s">
        <v>132</v>
      </c>
      <c r="H60" s="39">
        <v>4019347</v>
      </c>
      <c r="I60" s="39">
        <v>4497367</v>
      </c>
      <c r="J60" s="39">
        <v>4766384</v>
      </c>
      <c r="K60" s="40">
        <v>5302700</v>
      </c>
      <c r="L60" s="40">
        <v>5637542</v>
      </c>
      <c r="M60" s="52"/>
      <c r="N60" s="52"/>
      <c r="O60" s="33" t="s">
        <v>134</v>
      </c>
      <c r="P60" s="9"/>
    </row>
    <row r="61" spans="1:16" s="3" customFormat="1" ht="27" customHeight="1" x14ac:dyDescent="0.2">
      <c r="A61" s="68" t="s">
        <v>0</v>
      </c>
      <c r="B61" s="9" t="s">
        <v>348</v>
      </c>
      <c r="C61" s="8" t="s">
        <v>128</v>
      </c>
      <c r="D61" s="140"/>
      <c r="E61" s="8" t="s">
        <v>130</v>
      </c>
      <c r="F61" s="8" t="s">
        <v>135</v>
      </c>
      <c r="G61" s="39" t="s">
        <v>132</v>
      </c>
      <c r="H61" s="39">
        <v>94914</v>
      </c>
      <c r="I61" s="39">
        <v>100282</v>
      </c>
      <c r="J61" s="39">
        <v>104304</v>
      </c>
      <c r="K61" s="40">
        <v>130559</v>
      </c>
      <c r="L61" s="40">
        <v>136869</v>
      </c>
      <c r="M61" s="52"/>
      <c r="N61" s="52"/>
      <c r="O61" s="33" t="s">
        <v>134</v>
      </c>
      <c r="P61" s="9"/>
    </row>
    <row r="62" spans="1:16" s="3" customFormat="1" ht="27" customHeight="1" x14ac:dyDescent="0.2">
      <c r="A62" s="68" t="s">
        <v>0</v>
      </c>
      <c r="B62" s="9" t="s">
        <v>348</v>
      </c>
      <c r="C62" s="8" t="s">
        <v>128</v>
      </c>
      <c r="D62" s="8" t="s">
        <v>129</v>
      </c>
      <c r="E62" s="8" t="s">
        <v>130</v>
      </c>
      <c r="F62" s="8" t="s">
        <v>136</v>
      </c>
      <c r="G62" s="39" t="s">
        <v>69</v>
      </c>
      <c r="H62" s="39">
        <v>1257.6600000000001</v>
      </c>
      <c r="I62" s="39">
        <v>1357.89</v>
      </c>
      <c r="J62" s="39">
        <v>1415.04</v>
      </c>
      <c r="K62" s="40">
        <v>1566.48</v>
      </c>
      <c r="L62" s="40">
        <v>1649.08</v>
      </c>
      <c r="M62" s="52"/>
      <c r="N62" s="52"/>
      <c r="O62" s="33" t="s">
        <v>134</v>
      </c>
      <c r="P62" s="9"/>
    </row>
    <row r="63" spans="1:16" s="3" customFormat="1" ht="27" customHeight="1" x14ac:dyDescent="0.2">
      <c r="A63" s="68" t="s">
        <v>0</v>
      </c>
      <c r="B63" s="9" t="s">
        <v>348</v>
      </c>
      <c r="C63" s="8" t="s">
        <v>128</v>
      </c>
      <c r="D63" s="140"/>
      <c r="E63" s="8" t="s">
        <v>130</v>
      </c>
      <c r="F63" s="8" t="s">
        <v>137</v>
      </c>
      <c r="G63" s="39" t="s">
        <v>69</v>
      </c>
      <c r="H63" s="39">
        <v>1623.69</v>
      </c>
      <c r="I63" s="39">
        <v>1692.45</v>
      </c>
      <c r="J63" s="39">
        <v>1758.67</v>
      </c>
      <c r="K63" s="40">
        <v>1941.62</v>
      </c>
      <c r="L63" s="40">
        <v>2045.85</v>
      </c>
      <c r="M63" s="52"/>
      <c r="N63" s="52"/>
      <c r="O63" s="33" t="s">
        <v>134</v>
      </c>
      <c r="P63" s="9"/>
    </row>
    <row r="64" spans="1:16" s="3" customFormat="1" ht="27" customHeight="1" x14ac:dyDescent="0.2">
      <c r="A64" s="68" t="s">
        <v>0</v>
      </c>
      <c r="B64" s="9" t="s">
        <v>348</v>
      </c>
      <c r="C64" s="8" t="s">
        <v>128</v>
      </c>
      <c r="D64" s="8" t="s">
        <v>129</v>
      </c>
      <c r="E64" s="8" t="s">
        <v>130</v>
      </c>
      <c r="F64" s="8" t="s">
        <v>138</v>
      </c>
      <c r="G64" s="39" t="s">
        <v>29</v>
      </c>
      <c r="H64" s="39">
        <v>82</v>
      </c>
      <c r="I64" s="39">
        <v>82</v>
      </c>
      <c r="J64" s="39">
        <v>93</v>
      </c>
      <c r="K64" s="40">
        <v>93</v>
      </c>
      <c r="L64" s="40">
        <v>93</v>
      </c>
      <c r="M64" s="52">
        <v>186</v>
      </c>
      <c r="N64" s="52"/>
      <c r="O64" s="33" t="s">
        <v>134</v>
      </c>
      <c r="P64" s="9"/>
    </row>
    <row r="65" spans="1:16" s="3" customFormat="1" ht="27" customHeight="1" x14ac:dyDescent="0.2">
      <c r="A65" s="68" t="s">
        <v>0</v>
      </c>
      <c r="B65" s="9" t="s">
        <v>348</v>
      </c>
      <c r="C65" s="8" t="s">
        <v>128</v>
      </c>
      <c r="D65" s="140"/>
      <c r="E65" s="8" t="s">
        <v>130</v>
      </c>
      <c r="F65" s="8" t="s">
        <v>139</v>
      </c>
      <c r="G65" s="39" t="s">
        <v>29</v>
      </c>
      <c r="H65" s="39">
        <v>82</v>
      </c>
      <c r="I65" s="39">
        <v>82</v>
      </c>
      <c r="J65" s="39">
        <v>93</v>
      </c>
      <c r="K65" s="40">
        <v>93</v>
      </c>
      <c r="L65" s="40">
        <v>93</v>
      </c>
      <c r="M65" s="52">
        <v>186</v>
      </c>
      <c r="N65" s="52"/>
      <c r="O65" s="33" t="s">
        <v>134</v>
      </c>
      <c r="P65" s="9"/>
    </row>
    <row r="66" spans="1:16" s="3" customFormat="1" ht="27" customHeight="1" x14ac:dyDescent="0.2">
      <c r="A66" s="68" t="s">
        <v>0</v>
      </c>
      <c r="B66" s="9" t="s">
        <v>348</v>
      </c>
      <c r="C66" s="8" t="s">
        <v>128</v>
      </c>
      <c r="D66" s="8" t="s">
        <v>140</v>
      </c>
      <c r="E66" s="8" t="s">
        <v>141</v>
      </c>
      <c r="F66" s="8" t="s">
        <v>142</v>
      </c>
      <c r="G66" s="39" t="s">
        <v>29</v>
      </c>
      <c r="H66" s="39"/>
      <c r="I66" s="39"/>
      <c r="J66" s="39"/>
      <c r="K66" s="40"/>
      <c r="L66" s="40"/>
      <c r="M66" s="52"/>
      <c r="N66" s="52"/>
      <c r="O66" s="33" t="s">
        <v>143</v>
      </c>
      <c r="P66" s="9"/>
    </row>
    <row r="67" spans="1:16" s="3" customFormat="1" ht="27" customHeight="1" x14ac:dyDescent="0.2">
      <c r="A67" s="68" t="s">
        <v>0</v>
      </c>
      <c r="B67" s="9" t="s">
        <v>348</v>
      </c>
      <c r="C67" s="8" t="s">
        <v>128</v>
      </c>
      <c r="D67" s="8" t="s">
        <v>140</v>
      </c>
      <c r="E67" s="8" t="s">
        <v>141</v>
      </c>
      <c r="F67" s="8" t="s">
        <v>393</v>
      </c>
      <c r="G67" s="39" t="s">
        <v>29</v>
      </c>
      <c r="H67" s="39">
        <v>312</v>
      </c>
      <c r="I67" s="39">
        <v>312</v>
      </c>
      <c r="J67" s="39">
        <v>312</v>
      </c>
      <c r="K67" s="40">
        <v>312</v>
      </c>
      <c r="L67" s="40">
        <v>312</v>
      </c>
      <c r="M67" s="52">
        <v>558</v>
      </c>
      <c r="N67" s="52"/>
      <c r="O67" s="33" t="s">
        <v>145</v>
      </c>
      <c r="P67" s="9" t="s">
        <v>146</v>
      </c>
    </row>
    <row r="68" spans="1:16" s="3" customFormat="1" ht="27" customHeight="1" x14ac:dyDescent="0.2">
      <c r="A68" s="68" t="s">
        <v>0</v>
      </c>
      <c r="B68" s="9" t="s">
        <v>348</v>
      </c>
      <c r="C68" s="8" t="s">
        <v>128</v>
      </c>
      <c r="D68" s="8" t="s">
        <v>140</v>
      </c>
      <c r="E68" s="8" t="s">
        <v>141</v>
      </c>
      <c r="F68" s="8" t="s">
        <v>394</v>
      </c>
      <c r="G68" s="39" t="s">
        <v>148</v>
      </c>
      <c r="H68" s="39">
        <v>12165</v>
      </c>
      <c r="I68" s="39">
        <v>15456</v>
      </c>
      <c r="J68" s="39">
        <v>16458</v>
      </c>
      <c r="K68" s="40">
        <v>17861</v>
      </c>
      <c r="L68" s="40">
        <v>18595</v>
      </c>
      <c r="M68" s="40">
        <v>18865</v>
      </c>
      <c r="N68" s="52"/>
      <c r="O68" s="33" t="s">
        <v>145</v>
      </c>
      <c r="P68" s="9" t="s">
        <v>146</v>
      </c>
    </row>
    <row r="69" spans="1:16" s="3" customFormat="1" ht="27" customHeight="1" x14ac:dyDescent="0.2">
      <c r="A69" s="68" t="s">
        <v>0</v>
      </c>
      <c r="B69" s="9" t="s">
        <v>348</v>
      </c>
      <c r="C69" s="8" t="s">
        <v>128</v>
      </c>
      <c r="D69" s="8" t="s">
        <v>140</v>
      </c>
      <c r="E69" s="8" t="s">
        <v>141</v>
      </c>
      <c r="F69" s="8" t="s">
        <v>149</v>
      </c>
      <c r="G69" s="174"/>
      <c r="H69" s="174"/>
      <c r="I69" s="174"/>
      <c r="J69" s="174"/>
      <c r="K69" s="175"/>
      <c r="L69" s="175"/>
      <c r="M69" s="52"/>
      <c r="N69" s="52"/>
      <c r="O69" s="179" t="s">
        <v>115</v>
      </c>
      <c r="P69" s="9"/>
    </row>
    <row r="70" spans="1:16" s="3" customFormat="1" ht="27" customHeight="1" x14ac:dyDescent="0.2">
      <c r="A70" s="68" t="s">
        <v>0</v>
      </c>
      <c r="B70" s="9" t="s">
        <v>348</v>
      </c>
      <c r="C70" s="8" t="s">
        <v>150</v>
      </c>
      <c r="D70" s="8" t="s">
        <v>151</v>
      </c>
      <c r="E70" s="8" t="s">
        <v>152</v>
      </c>
      <c r="F70" s="8" t="s">
        <v>153</v>
      </c>
      <c r="G70" s="39" t="s">
        <v>132</v>
      </c>
      <c r="H70" s="39">
        <v>62</v>
      </c>
      <c r="I70" s="39">
        <v>64</v>
      </c>
      <c r="J70" s="39">
        <v>69</v>
      </c>
      <c r="K70" s="40">
        <v>127</v>
      </c>
      <c r="L70" s="40"/>
      <c r="M70" s="52"/>
      <c r="N70" s="52"/>
      <c r="O70" s="33" t="s">
        <v>134</v>
      </c>
      <c r="P70" s="9"/>
    </row>
    <row r="71" spans="1:16" s="3" customFormat="1" ht="27" customHeight="1" x14ac:dyDescent="0.2">
      <c r="A71" s="68" t="s">
        <v>0</v>
      </c>
      <c r="B71" s="9" t="s">
        <v>348</v>
      </c>
      <c r="C71" s="8" t="s">
        <v>150</v>
      </c>
      <c r="D71" s="8" t="s">
        <v>151</v>
      </c>
      <c r="E71" s="8" t="s">
        <v>154</v>
      </c>
      <c r="F71" s="8" t="s">
        <v>155</v>
      </c>
      <c r="G71" s="39" t="s">
        <v>132</v>
      </c>
      <c r="H71" s="39">
        <v>903</v>
      </c>
      <c r="I71" s="39">
        <v>1042</v>
      </c>
      <c r="J71" s="39">
        <v>1177</v>
      </c>
      <c r="K71" s="40">
        <v>1347</v>
      </c>
      <c r="L71" s="40"/>
      <c r="M71" s="52"/>
      <c r="N71" s="52"/>
      <c r="O71" s="33" t="s">
        <v>134</v>
      </c>
      <c r="P71" s="9"/>
    </row>
    <row r="72" spans="1:16" s="3" customFormat="1" ht="27" customHeight="1" x14ac:dyDescent="0.2">
      <c r="A72" s="68" t="s">
        <v>0</v>
      </c>
      <c r="B72" s="9" t="s">
        <v>348</v>
      </c>
      <c r="C72" s="8" t="s">
        <v>150</v>
      </c>
      <c r="D72" s="8" t="s">
        <v>156</v>
      </c>
      <c r="E72" s="8" t="s">
        <v>157</v>
      </c>
      <c r="F72" s="8" t="s">
        <v>158</v>
      </c>
      <c r="G72" s="39" t="s">
        <v>159</v>
      </c>
      <c r="H72" s="39">
        <v>0</v>
      </c>
      <c r="I72" s="39">
        <v>7</v>
      </c>
      <c r="J72" s="39">
        <v>8</v>
      </c>
      <c r="K72" s="40">
        <v>8</v>
      </c>
      <c r="L72" s="40">
        <v>9</v>
      </c>
      <c r="M72" s="52">
        <v>9</v>
      </c>
      <c r="N72" s="52"/>
      <c r="O72" s="33" t="s">
        <v>134</v>
      </c>
      <c r="P72" s="9"/>
    </row>
    <row r="73" spans="1:16" s="3" customFormat="1" ht="27" customHeight="1" x14ac:dyDescent="0.2">
      <c r="A73" s="68" t="s">
        <v>0</v>
      </c>
      <c r="B73" s="9" t="s">
        <v>348</v>
      </c>
      <c r="C73" s="8" t="s">
        <v>160</v>
      </c>
      <c r="D73" s="8" t="s">
        <v>161</v>
      </c>
      <c r="E73" s="8" t="s">
        <v>162</v>
      </c>
      <c r="F73" s="8" t="s">
        <v>163</v>
      </c>
      <c r="G73" s="39" t="s">
        <v>164</v>
      </c>
      <c r="H73" s="39">
        <v>3</v>
      </c>
      <c r="I73" s="39">
        <v>0</v>
      </c>
      <c r="J73" s="39">
        <v>2</v>
      </c>
      <c r="K73" s="40">
        <v>0</v>
      </c>
      <c r="L73" s="40">
        <v>1</v>
      </c>
      <c r="M73" s="52">
        <v>1</v>
      </c>
      <c r="N73" s="52"/>
      <c r="O73" s="33" t="s">
        <v>165</v>
      </c>
      <c r="P73" s="9"/>
    </row>
    <row r="74" spans="1:16" s="3" customFormat="1" ht="27" customHeight="1" x14ac:dyDescent="0.2">
      <c r="A74" s="68" t="s">
        <v>0</v>
      </c>
      <c r="B74" s="9" t="s">
        <v>348</v>
      </c>
      <c r="C74" s="8" t="s">
        <v>160</v>
      </c>
      <c r="D74" s="8" t="s">
        <v>161</v>
      </c>
      <c r="E74" s="8" t="s">
        <v>162</v>
      </c>
      <c r="F74" s="8" t="s">
        <v>166</v>
      </c>
      <c r="G74" s="39" t="s">
        <v>69</v>
      </c>
      <c r="H74" s="39">
        <v>11800000</v>
      </c>
      <c r="I74" s="39">
        <v>0</v>
      </c>
      <c r="J74" s="39">
        <v>6743000</v>
      </c>
      <c r="K74" s="40">
        <v>0</v>
      </c>
      <c r="L74" s="40">
        <v>7500000</v>
      </c>
      <c r="M74" s="52">
        <v>34262100</v>
      </c>
      <c r="N74" s="52"/>
      <c r="O74" s="33" t="s">
        <v>165</v>
      </c>
      <c r="P74" s="9"/>
    </row>
    <row r="75" spans="1:16" s="3" customFormat="1" ht="27" customHeight="1" x14ac:dyDescent="0.2">
      <c r="A75" s="68" t="s">
        <v>0</v>
      </c>
      <c r="B75" s="9" t="s">
        <v>348</v>
      </c>
      <c r="C75" s="8" t="s">
        <v>160</v>
      </c>
      <c r="D75" s="8" t="s">
        <v>167</v>
      </c>
      <c r="E75" s="8" t="s">
        <v>168</v>
      </c>
      <c r="F75" s="8" t="s">
        <v>169</v>
      </c>
      <c r="G75" s="39" t="s">
        <v>29</v>
      </c>
      <c r="H75" s="39">
        <f>SUM(H76:H77)</f>
        <v>20</v>
      </c>
      <c r="I75" s="39">
        <f t="shared" ref="I75:M75" si="0">SUM(I76:I77)</f>
        <v>82</v>
      </c>
      <c r="J75" s="39">
        <f t="shared" si="0"/>
        <v>105</v>
      </c>
      <c r="K75" s="40">
        <f t="shared" si="0"/>
        <v>79</v>
      </c>
      <c r="L75" s="40">
        <f t="shared" si="0"/>
        <v>79</v>
      </c>
      <c r="M75" s="40">
        <f t="shared" si="0"/>
        <v>0</v>
      </c>
      <c r="N75" s="52"/>
      <c r="O75" s="33" t="s">
        <v>170</v>
      </c>
      <c r="P75" s="9"/>
    </row>
    <row r="76" spans="1:16" s="3" customFormat="1" ht="27" customHeight="1" x14ac:dyDescent="0.2">
      <c r="A76" s="68" t="s">
        <v>0</v>
      </c>
      <c r="B76" s="9" t="s">
        <v>348</v>
      </c>
      <c r="C76" s="8" t="s">
        <v>160</v>
      </c>
      <c r="D76" s="8" t="s">
        <v>167</v>
      </c>
      <c r="E76" s="8" t="s">
        <v>168</v>
      </c>
      <c r="F76" s="54" t="s">
        <v>395</v>
      </c>
      <c r="G76" s="39" t="s">
        <v>29</v>
      </c>
      <c r="H76" s="39">
        <v>20</v>
      </c>
      <c r="I76" s="39">
        <v>20</v>
      </c>
      <c r="J76" s="39">
        <v>20</v>
      </c>
      <c r="K76" s="40">
        <v>0</v>
      </c>
      <c r="L76" s="40">
        <v>0</v>
      </c>
      <c r="M76" s="40">
        <v>0</v>
      </c>
      <c r="N76" s="52"/>
      <c r="O76" s="33" t="s">
        <v>172</v>
      </c>
      <c r="P76" s="9"/>
    </row>
    <row r="77" spans="1:16" s="3" customFormat="1" ht="27" customHeight="1" x14ac:dyDescent="0.2">
      <c r="A77" s="68" t="s">
        <v>0</v>
      </c>
      <c r="B77" s="9" t="s">
        <v>348</v>
      </c>
      <c r="C77" s="8" t="s">
        <v>160</v>
      </c>
      <c r="D77" s="8" t="s">
        <v>167</v>
      </c>
      <c r="E77" s="8" t="s">
        <v>168</v>
      </c>
      <c r="F77" s="54" t="s">
        <v>396</v>
      </c>
      <c r="G77" s="39" t="s">
        <v>29</v>
      </c>
      <c r="H77" s="39">
        <v>0</v>
      </c>
      <c r="I77" s="39">
        <v>62</v>
      </c>
      <c r="J77" s="39">
        <v>85</v>
      </c>
      <c r="K77" s="40">
        <v>79</v>
      </c>
      <c r="L77" s="40">
        <v>79</v>
      </c>
      <c r="M77" s="40">
        <v>0</v>
      </c>
      <c r="N77" s="52"/>
      <c r="O77" s="151"/>
      <c r="P77" s="9"/>
    </row>
    <row r="78" spans="1:16" s="3" customFormat="1" ht="27" customHeight="1" x14ac:dyDescent="0.2">
      <c r="A78" s="68" t="s">
        <v>0</v>
      </c>
      <c r="B78" s="9" t="s">
        <v>348</v>
      </c>
      <c r="C78" s="8" t="s">
        <v>174</v>
      </c>
      <c r="D78" s="8" t="s">
        <v>175</v>
      </c>
      <c r="E78" s="8" t="s">
        <v>176</v>
      </c>
      <c r="F78" s="8" t="s">
        <v>177</v>
      </c>
      <c r="G78" s="39" t="s">
        <v>178</v>
      </c>
      <c r="H78" s="39">
        <v>23</v>
      </c>
      <c r="I78" s="39">
        <v>15</v>
      </c>
      <c r="J78" s="39">
        <v>15</v>
      </c>
      <c r="K78" s="40">
        <v>12</v>
      </c>
      <c r="L78" s="40">
        <v>8</v>
      </c>
      <c r="M78" s="52">
        <v>105</v>
      </c>
      <c r="N78" s="52"/>
      <c r="O78" s="33" t="s">
        <v>134</v>
      </c>
      <c r="P78" s="9" t="s">
        <v>145</v>
      </c>
    </row>
    <row r="79" spans="1:16" s="3" customFormat="1" ht="27" customHeight="1" x14ac:dyDescent="0.2">
      <c r="A79" s="68" t="s">
        <v>0</v>
      </c>
      <c r="B79" s="9" t="s">
        <v>348</v>
      </c>
      <c r="C79" s="8" t="s">
        <v>174</v>
      </c>
      <c r="D79" s="8" t="s">
        <v>179</v>
      </c>
      <c r="E79" s="8" t="s">
        <v>180</v>
      </c>
      <c r="F79" s="8" t="s">
        <v>181</v>
      </c>
      <c r="G79" s="39" t="s">
        <v>29</v>
      </c>
      <c r="H79" s="39" t="s">
        <v>182</v>
      </c>
      <c r="I79" s="39" t="s">
        <v>182</v>
      </c>
      <c r="J79" s="39">
        <v>11</v>
      </c>
      <c r="K79" s="40">
        <v>11</v>
      </c>
      <c r="L79" s="40">
        <v>7</v>
      </c>
      <c r="M79" s="52">
        <v>7</v>
      </c>
      <c r="N79" s="52"/>
      <c r="O79" s="33" t="s">
        <v>134</v>
      </c>
      <c r="P79" s="9"/>
    </row>
    <row r="80" spans="1:16" s="3" customFormat="1" ht="27" customHeight="1" x14ac:dyDescent="0.2">
      <c r="A80" s="68" t="s">
        <v>0</v>
      </c>
      <c r="B80" s="9" t="s">
        <v>348</v>
      </c>
      <c r="C80" s="8" t="s">
        <v>174</v>
      </c>
      <c r="D80" s="8" t="s">
        <v>179</v>
      </c>
      <c r="E80" s="8" t="s">
        <v>180</v>
      </c>
      <c r="F80" s="8" t="s">
        <v>183</v>
      </c>
      <c r="G80" s="174"/>
      <c r="H80" s="174" t="s">
        <v>182</v>
      </c>
      <c r="I80" s="174" t="s">
        <v>182</v>
      </c>
      <c r="J80" s="174" t="s">
        <v>182</v>
      </c>
      <c r="K80" s="174" t="s">
        <v>182</v>
      </c>
      <c r="L80" s="174" t="s">
        <v>182</v>
      </c>
      <c r="M80" s="174" t="s">
        <v>182</v>
      </c>
      <c r="N80" s="174"/>
      <c r="O80" s="179" t="s">
        <v>115</v>
      </c>
      <c r="P80" s="9"/>
    </row>
    <row r="81" spans="1:16" s="3" customFormat="1" ht="27" customHeight="1" x14ac:dyDescent="0.2">
      <c r="A81" s="68" t="s">
        <v>0</v>
      </c>
      <c r="B81" s="9" t="s">
        <v>348</v>
      </c>
      <c r="C81" s="8" t="s">
        <v>174</v>
      </c>
      <c r="D81" s="8" t="s">
        <v>179</v>
      </c>
      <c r="E81" s="8" t="s">
        <v>180</v>
      </c>
      <c r="F81" s="8" t="s">
        <v>184</v>
      </c>
      <c r="G81" s="174"/>
      <c r="H81" s="174" t="s">
        <v>182</v>
      </c>
      <c r="I81" s="174" t="s">
        <v>182</v>
      </c>
      <c r="J81" s="174" t="s">
        <v>182</v>
      </c>
      <c r="K81" s="174" t="s">
        <v>182</v>
      </c>
      <c r="L81" s="174" t="s">
        <v>182</v>
      </c>
      <c r="M81" s="174" t="s">
        <v>182</v>
      </c>
      <c r="N81" s="174"/>
      <c r="O81" s="179" t="s">
        <v>115</v>
      </c>
      <c r="P81" s="9"/>
    </row>
    <row r="82" spans="1:16" s="3" customFormat="1" ht="27" customHeight="1" x14ac:dyDescent="0.2">
      <c r="A82" s="68" t="s">
        <v>0</v>
      </c>
      <c r="B82" s="9" t="s">
        <v>348</v>
      </c>
      <c r="C82" s="8" t="s">
        <v>185</v>
      </c>
      <c r="D82" s="8" t="s">
        <v>186</v>
      </c>
      <c r="E82" s="8" t="s">
        <v>187</v>
      </c>
      <c r="F82" s="8" t="s">
        <v>188</v>
      </c>
      <c r="G82" s="39" t="s">
        <v>29</v>
      </c>
      <c r="H82" s="39">
        <v>6689</v>
      </c>
      <c r="I82" s="39">
        <v>6374</v>
      </c>
      <c r="J82" s="39">
        <v>5451</v>
      </c>
      <c r="K82" s="40">
        <v>5697</v>
      </c>
      <c r="L82" s="40">
        <v>8199</v>
      </c>
      <c r="M82" s="52">
        <v>2088</v>
      </c>
      <c r="N82" s="52"/>
      <c r="O82" s="33" t="s">
        <v>189</v>
      </c>
      <c r="P82" s="9"/>
    </row>
    <row r="83" spans="1:16" s="3" customFormat="1" ht="27" customHeight="1" x14ac:dyDescent="0.2">
      <c r="A83" s="68" t="s">
        <v>0</v>
      </c>
      <c r="B83" s="9" t="s">
        <v>348</v>
      </c>
      <c r="C83" s="8" t="s">
        <v>185</v>
      </c>
      <c r="D83" s="8" t="s">
        <v>190</v>
      </c>
      <c r="E83" s="8" t="s">
        <v>191</v>
      </c>
      <c r="F83" s="8" t="s">
        <v>192</v>
      </c>
      <c r="G83" s="39" t="s">
        <v>127</v>
      </c>
      <c r="H83" s="39">
        <v>0</v>
      </c>
      <c r="I83" s="39">
        <v>0</v>
      </c>
      <c r="J83" s="39">
        <v>83</v>
      </c>
      <c r="K83" s="40">
        <v>83</v>
      </c>
      <c r="L83" s="40">
        <v>83</v>
      </c>
      <c r="M83" s="52">
        <v>93</v>
      </c>
      <c r="N83" s="52"/>
      <c r="O83" s="33" t="s">
        <v>109</v>
      </c>
      <c r="P83" s="9"/>
    </row>
    <row r="84" spans="1:16" s="3" customFormat="1" ht="27" customHeight="1" x14ac:dyDescent="0.2">
      <c r="A84" s="68" t="s">
        <v>0</v>
      </c>
      <c r="B84" s="9" t="s">
        <v>348</v>
      </c>
      <c r="C84" s="8" t="s">
        <v>185</v>
      </c>
      <c r="D84" s="8" t="s">
        <v>190</v>
      </c>
      <c r="E84" s="8" t="s">
        <v>191</v>
      </c>
      <c r="F84" s="8" t="s">
        <v>193</v>
      </c>
      <c r="G84" s="39" t="s">
        <v>69</v>
      </c>
      <c r="H84" s="39">
        <v>2566367700</v>
      </c>
      <c r="I84" s="39">
        <v>2833485407</v>
      </c>
      <c r="J84" s="39">
        <v>3203834068</v>
      </c>
      <c r="K84" s="40">
        <v>3809676293</v>
      </c>
      <c r="L84" s="40">
        <v>4634441222</v>
      </c>
      <c r="M84" s="40">
        <v>6098617533</v>
      </c>
      <c r="N84" s="52"/>
      <c r="O84" s="33" t="s">
        <v>109</v>
      </c>
      <c r="P84" s="9"/>
    </row>
    <row r="85" spans="1:16" s="3" customFormat="1" ht="27" customHeight="1" x14ac:dyDescent="0.2">
      <c r="A85" s="68" t="s">
        <v>0</v>
      </c>
      <c r="B85" s="9" t="s">
        <v>348</v>
      </c>
      <c r="C85" s="8" t="s">
        <v>194</v>
      </c>
      <c r="D85" s="8" t="s">
        <v>195</v>
      </c>
      <c r="E85" s="8" t="s">
        <v>196</v>
      </c>
      <c r="F85" s="8" t="s">
        <v>197</v>
      </c>
      <c r="G85" s="39" t="s">
        <v>198</v>
      </c>
      <c r="H85" s="39">
        <v>13511.26</v>
      </c>
      <c r="I85" s="39">
        <v>15818.21</v>
      </c>
      <c r="J85" s="39">
        <v>17418.41</v>
      </c>
      <c r="K85" s="40">
        <v>21749.72</v>
      </c>
      <c r="L85" s="40">
        <v>24340.39</v>
      </c>
      <c r="M85" s="40">
        <v>25105.18</v>
      </c>
      <c r="N85" s="52"/>
      <c r="O85" s="33" t="s">
        <v>134</v>
      </c>
      <c r="P85" s="9"/>
    </row>
    <row r="86" spans="1:16" s="3" customFormat="1" ht="27" customHeight="1" x14ac:dyDescent="0.2">
      <c r="A86" s="68" t="s">
        <v>0</v>
      </c>
      <c r="B86" s="9" t="s">
        <v>348</v>
      </c>
      <c r="C86" s="8" t="s">
        <v>194</v>
      </c>
      <c r="D86" s="8" t="s">
        <v>195</v>
      </c>
      <c r="E86" s="8" t="s">
        <v>196</v>
      </c>
      <c r="F86" s="53" t="s">
        <v>397</v>
      </c>
      <c r="G86" s="150"/>
      <c r="H86" s="39">
        <v>13059.1</v>
      </c>
      <c r="I86" s="39">
        <v>15324.86</v>
      </c>
      <c r="J86" s="39">
        <v>16886.02</v>
      </c>
      <c r="K86" s="40">
        <v>21006.11</v>
      </c>
      <c r="L86" s="40">
        <v>23513.53</v>
      </c>
      <c r="M86" s="40">
        <v>24242.15</v>
      </c>
      <c r="N86" s="52"/>
      <c r="O86" s="151"/>
      <c r="P86" s="9"/>
    </row>
    <row r="87" spans="1:16" s="3" customFormat="1" ht="27" customHeight="1" x14ac:dyDescent="0.2">
      <c r="A87" s="68" t="s">
        <v>0</v>
      </c>
      <c r="B87" s="9" t="s">
        <v>348</v>
      </c>
      <c r="C87" s="8" t="s">
        <v>194</v>
      </c>
      <c r="D87" s="8" t="s">
        <v>195</v>
      </c>
      <c r="E87" s="8" t="s">
        <v>196</v>
      </c>
      <c r="F87" s="53" t="s">
        <v>398</v>
      </c>
      <c r="G87" s="150"/>
      <c r="H87" s="39">
        <v>452.16</v>
      </c>
      <c r="I87" s="39">
        <v>493.35</v>
      </c>
      <c r="J87" s="39">
        <v>532.39</v>
      </c>
      <c r="K87" s="40">
        <v>743.61</v>
      </c>
      <c r="L87" s="40">
        <v>826.86</v>
      </c>
      <c r="M87" s="52">
        <v>863.03</v>
      </c>
      <c r="N87" s="52"/>
      <c r="O87" s="151"/>
      <c r="P87" s="9"/>
    </row>
    <row r="88" spans="1:16" s="3" customFormat="1" ht="27" customHeight="1" x14ac:dyDescent="0.2">
      <c r="A88" s="68" t="s">
        <v>0</v>
      </c>
      <c r="B88" s="9" t="s">
        <v>348</v>
      </c>
      <c r="C88" s="8" t="s">
        <v>194</v>
      </c>
      <c r="D88" s="8" t="s">
        <v>195</v>
      </c>
      <c r="E88" s="8" t="s">
        <v>196</v>
      </c>
      <c r="F88" s="8" t="s">
        <v>201</v>
      </c>
      <c r="G88" s="174"/>
      <c r="H88" s="174" t="s">
        <v>182</v>
      </c>
      <c r="I88" s="174" t="s">
        <v>182</v>
      </c>
      <c r="J88" s="174" t="s">
        <v>182</v>
      </c>
      <c r="K88" s="174" t="s">
        <v>182</v>
      </c>
      <c r="L88" s="174" t="s">
        <v>182</v>
      </c>
      <c r="M88" s="174" t="s">
        <v>182</v>
      </c>
      <c r="N88" s="52"/>
      <c r="O88" s="179" t="s">
        <v>115</v>
      </c>
      <c r="P88" s="9"/>
    </row>
    <row r="89" spans="1:16" s="3" customFormat="1" ht="27" customHeight="1" x14ac:dyDescent="0.2">
      <c r="A89" s="68" t="s">
        <v>0</v>
      </c>
      <c r="B89" s="9" t="s">
        <v>348</v>
      </c>
      <c r="C89" s="8" t="s">
        <v>194</v>
      </c>
      <c r="D89" s="8" t="s">
        <v>195</v>
      </c>
      <c r="E89" s="8" t="s">
        <v>196</v>
      </c>
      <c r="F89" s="152" t="s">
        <v>399</v>
      </c>
      <c r="G89" s="136"/>
      <c r="H89" s="136"/>
      <c r="I89" s="136"/>
      <c r="J89" s="136"/>
      <c r="K89" s="153"/>
      <c r="L89" s="153"/>
      <c r="M89" s="154"/>
      <c r="N89" s="154"/>
      <c r="O89" s="155"/>
      <c r="P89" s="156"/>
    </row>
    <row r="90" spans="1:16" s="3" customFormat="1" ht="27" customHeight="1" x14ac:dyDescent="0.2">
      <c r="A90" s="68" t="s">
        <v>0</v>
      </c>
      <c r="B90" s="9" t="s">
        <v>348</v>
      </c>
      <c r="C90" s="8" t="s">
        <v>194</v>
      </c>
      <c r="D90" s="8" t="s">
        <v>195</v>
      </c>
      <c r="E90" s="8" t="s">
        <v>196</v>
      </c>
      <c r="F90" s="152" t="s">
        <v>400</v>
      </c>
      <c r="G90" s="136"/>
      <c r="H90" s="136"/>
      <c r="I90" s="136"/>
      <c r="J90" s="136"/>
      <c r="K90" s="153"/>
      <c r="L90" s="153"/>
      <c r="M90" s="154"/>
      <c r="N90" s="154"/>
      <c r="O90" s="155"/>
      <c r="P90" s="156"/>
    </row>
    <row r="91" spans="1:16" s="3" customFormat="1" ht="27" customHeight="1" x14ac:dyDescent="0.2">
      <c r="A91" s="68" t="s">
        <v>0</v>
      </c>
      <c r="B91" s="9" t="s">
        <v>348</v>
      </c>
      <c r="C91" s="8" t="s">
        <v>194</v>
      </c>
      <c r="D91" s="8" t="s">
        <v>195</v>
      </c>
      <c r="E91" s="8" t="s">
        <v>196</v>
      </c>
      <c r="F91" s="152" t="s">
        <v>401</v>
      </c>
      <c r="G91" s="136"/>
      <c r="H91" s="136"/>
      <c r="I91" s="136"/>
      <c r="J91" s="136"/>
      <c r="K91" s="153"/>
      <c r="L91" s="153"/>
      <c r="M91" s="154"/>
      <c r="N91" s="154"/>
      <c r="O91" s="155"/>
      <c r="P91" s="156"/>
    </row>
    <row r="92" spans="1:16" s="3" customFormat="1" ht="27" customHeight="1" x14ac:dyDescent="0.2">
      <c r="A92" s="68" t="s">
        <v>0</v>
      </c>
      <c r="B92" s="9" t="s">
        <v>348</v>
      </c>
      <c r="C92" s="8" t="s">
        <v>194</v>
      </c>
      <c r="D92" s="8" t="s">
        <v>195</v>
      </c>
      <c r="E92" s="8" t="s">
        <v>196</v>
      </c>
      <c r="F92" s="152" t="s">
        <v>402</v>
      </c>
      <c r="G92" s="136"/>
      <c r="H92" s="136"/>
      <c r="I92" s="136"/>
      <c r="J92" s="136"/>
      <c r="K92" s="153"/>
      <c r="L92" s="153"/>
      <c r="M92" s="154"/>
      <c r="N92" s="154"/>
      <c r="O92" s="155"/>
      <c r="P92" s="156"/>
    </row>
    <row r="93" spans="1:16" s="3" customFormat="1" ht="27" customHeight="1" x14ac:dyDescent="0.2">
      <c r="A93" s="68" t="s">
        <v>0</v>
      </c>
      <c r="B93" s="9" t="s">
        <v>348</v>
      </c>
      <c r="C93" s="8" t="s">
        <v>194</v>
      </c>
      <c r="D93" s="8" t="s">
        <v>195</v>
      </c>
      <c r="E93" s="8" t="s">
        <v>196</v>
      </c>
      <c r="F93" s="152" t="s">
        <v>403</v>
      </c>
      <c r="G93" s="136"/>
      <c r="H93" s="136"/>
      <c r="I93" s="136"/>
      <c r="J93" s="136"/>
      <c r="K93" s="153"/>
      <c r="L93" s="153"/>
      <c r="M93" s="154"/>
      <c r="N93" s="154"/>
      <c r="O93" s="155"/>
      <c r="P93" s="156"/>
    </row>
    <row r="94" spans="1:16" s="3" customFormat="1" ht="27" customHeight="1" x14ac:dyDescent="0.2">
      <c r="A94" s="68" t="s">
        <v>0</v>
      </c>
      <c r="B94" s="9" t="s">
        <v>348</v>
      </c>
      <c r="C94" s="8" t="s">
        <v>194</v>
      </c>
      <c r="D94" s="8" t="s">
        <v>195</v>
      </c>
      <c r="E94" s="8" t="s">
        <v>196</v>
      </c>
      <c r="F94" s="152" t="s">
        <v>404</v>
      </c>
      <c r="G94" s="136"/>
      <c r="H94" s="136"/>
      <c r="I94" s="136"/>
      <c r="J94" s="136"/>
      <c r="K94" s="153"/>
      <c r="L94" s="153"/>
      <c r="M94" s="154"/>
      <c r="N94" s="154"/>
      <c r="O94" s="155"/>
      <c r="P94" s="156"/>
    </row>
    <row r="95" spans="1:16" s="6" customFormat="1" ht="45" customHeight="1" x14ac:dyDescent="0.2">
      <c r="A95" s="69" t="s">
        <v>280</v>
      </c>
      <c r="B95" s="161" t="s">
        <v>353</v>
      </c>
      <c r="C95" s="8" t="s">
        <v>281</v>
      </c>
      <c r="D95" s="8" t="s">
        <v>282</v>
      </c>
      <c r="E95" s="8" t="s">
        <v>283</v>
      </c>
      <c r="F95" s="43" t="s">
        <v>286</v>
      </c>
      <c r="G95" s="44" t="s">
        <v>132</v>
      </c>
      <c r="H95" s="59">
        <v>23573</v>
      </c>
      <c r="I95" s="59">
        <v>26699</v>
      </c>
      <c r="J95" s="59">
        <v>31317</v>
      </c>
      <c r="K95" s="35">
        <v>11778</v>
      </c>
      <c r="L95" s="35">
        <v>15795</v>
      </c>
      <c r="M95" s="60"/>
      <c r="N95" s="60"/>
      <c r="O95" s="33" t="s">
        <v>285</v>
      </c>
      <c r="P95" s="9"/>
    </row>
    <row r="96" spans="1:16" s="6" customFormat="1" ht="45" customHeight="1" x14ac:dyDescent="0.2">
      <c r="A96" s="69" t="s">
        <v>280</v>
      </c>
      <c r="B96" s="161" t="s">
        <v>353</v>
      </c>
      <c r="C96" s="8" t="s">
        <v>281</v>
      </c>
      <c r="D96" s="8" t="s">
        <v>282</v>
      </c>
      <c r="E96" s="8" t="s">
        <v>283</v>
      </c>
      <c r="F96" s="43" t="s">
        <v>287</v>
      </c>
      <c r="G96" s="44" t="s">
        <v>132</v>
      </c>
      <c r="H96" s="59">
        <v>23523</v>
      </c>
      <c r="I96" s="59">
        <v>26933</v>
      </c>
      <c r="J96" s="59">
        <v>21686</v>
      </c>
      <c r="K96" s="35">
        <v>23796</v>
      </c>
      <c r="L96" s="35">
        <v>33831</v>
      </c>
      <c r="M96" s="60">
        <v>32517</v>
      </c>
      <c r="N96" s="60"/>
      <c r="O96" s="33" t="s">
        <v>288</v>
      </c>
      <c r="P96" s="9"/>
    </row>
    <row r="97" spans="1:16" s="6" customFormat="1" ht="45" customHeight="1" x14ac:dyDescent="0.2">
      <c r="A97" s="69" t="s">
        <v>280</v>
      </c>
      <c r="B97" s="161" t="s">
        <v>353</v>
      </c>
      <c r="C97" s="8" t="s">
        <v>281</v>
      </c>
      <c r="D97" s="8" t="s">
        <v>282</v>
      </c>
      <c r="E97" s="8" t="s">
        <v>283</v>
      </c>
      <c r="F97" s="43" t="s">
        <v>289</v>
      </c>
      <c r="G97" s="44" t="s">
        <v>132</v>
      </c>
      <c r="H97" s="59">
        <v>936996</v>
      </c>
      <c r="I97" s="59">
        <v>894378</v>
      </c>
      <c r="J97" s="59">
        <v>815374</v>
      </c>
      <c r="K97" s="35">
        <v>825336</v>
      </c>
      <c r="L97" s="35">
        <v>797788</v>
      </c>
      <c r="M97" s="60">
        <v>661175</v>
      </c>
      <c r="N97" s="60"/>
      <c r="O97" s="33" t="s">
        <v>285</v>
      </c>
      <c r="P97" s="9"/>
    </row>
    <row r="98" spans="1:16" s="6" customFormat="1" ht="45" customHeight="1" x14ac:dyDescent="0.2">
      <c r="A98" s="69" t="s">
        <v>280</v>
      </c>
      <c r="B98" s="161" t="s">
        <v>353</v>
      </c>
      <c r="C98" s="8" t="s">
        <v>281</v>
      </c>
      <c r="D98" s="8" t="s">
        <v>290</v>
      </c>
      <c r="E98" s="8" t="s">
        <v>291</v>
      </c>
      <c r="F98" s="43" t="s">
        <v>292</v>
      </c>
      <c r="G98" s="44" t="s">
        <v>132</v>
      </c>
      <c r="H98" s="59">
        <v>148494</v>
      </c>
      <c r="I98" s="59">
        <v>147429</v>
      </c>
      <c r="J98" s="59">
        <v>151864</v>
      </c>
      <c r="K98" s="35">
        <v>0</v>
      </c>
      <c r="L98" s="35">
        <v>734</v>
      </c>
      <c r="M98" s="60"/>
      <c r="N98" s="60"/>
      <c r="O98" s="33" t="s">
        <v>293</v>
      </c>
      <c r="P98" s="9" t="s">
        <v>294</v>
      </c>
    </row>
    <row r="99" spans="1:16" s="6" customFormat="1" ht="45" customHeight="1" x14ac:dyDescent="0.2">
      <c r="A99" s="69" t="s">
        <v>280</v>
      </c>
      <c r="B99" s="161" t="s">
        <v>353</v>
      </c>
      <c r="C99" s="8" t="s">
        <v>281</v>
      </c>
      <c r="D99" s="8" t="s">
        <v>290</v>
      </c>
      <c r="E99" s="8" t="s">
        <v>291</v>
      </c>
      <c r="F99" s="43" t="s">
        <v>295</v>
      </c>
      <c r="G99" s="44" t="s">
        <v>132</v>
      </c>
      <c r="H99" s="59">
        <v>2385</v>
      </c>
      <c r="I99" s="59">
        <v>2296</v>
      </c>
      <c r="J99" s="59">
        <v>2263</v>
      </c>
      <c r="K99" s="35">
        <v>2090</v>
      </c>
      <c r="L99" s="35">
        <v>2398</v>
      </c>
      <c r="M99" s="60"/>
      <c r="N99" s="60"/>
      <c r="O99" s="33" t="s">
        <v>293</v>
      </c>
      <c r="P99" s="9" t="s">
        <v>296</v>
      </c>
    </row>
    <row r="100" spans="1:16" s="6" customFormat="1" ht="45" customHeight="1" x14ac:dyDescent="0.2">
      <c r="A100" s="69" t="s">
        <v>280</v>
      </c>
      <c r="B100" s="161" t="s">
        <v>353</v>
      </c>
      <c r="C100" s="8" t="s">
        <v>281</v>
      </c>
      <c r="D100" s="8" t="s">
        <v>290</v>
      </c>
      <c r="E100" s="8" t="s">
        <v>291</v>
      </c>
      <c r="F100" s="43" t="s">
        <v>297</v>
      </c>
      <c r="G100" s="44" t="s">
        <v>73</v>
      </c>
      <c r="H100" s="59">
        <v>207</v>
      </c>
      <c r="I100" s="59">
        <v>156</v>
      </c>
      <c r="J100" s="59">
        <v>171</v>
      </c>
      <c r="K100" s="35">
        <v>220</v>
      </c>
      <c r="L100" s="35">
        <v>264</v>
      </c>
      <c r="M100" s="60">
        <v>13</v>
      </c>
      <c r="N100" s="60"/>
      <c r="O100" s="33" t="s">
        <v>298</v>
      </c>
      <c r="P100" s="9"/>
    </row>
    <row r="101" spans="1:16" s="6" customFormat="1" ht="45" customHeight="1" x14ac:dyDescent="0.2">
      <c r="A101" s="69" t="s">
        <v>280</v>
      </c>
      <c r="B101" s="161" t="s">
        <v>353</v>
      </c>
      <c r="C101" s="8" t="s">
        <v>299</v>
      </c>
      <c r="D101" s="8" t="s">
        <v>300</v>
      </c>
      <c r="E101" s="8" t="s">
        <v>301</v>
      </c>
      <c r="F101" s="43" t="s">
        <v>302</v>
      </c>
      <c r="G101" s="44" t="s">
        <v>69</v>
      </c>
      <c r="H101" s="59" t="s">
        <v>303</v>
      </c>
      <c r="I101" s="59">
        <v>26376</v>
      </c>
      <c r="J101" s="59" t="s">
        <v>303</v>
      </c>
      <c r="K101" s="35">
        <v>24429</v>
      </c>
      <c r="L101" s="35" t="s">
        <v>303</v>
      </c>
      <c r="M101" s="60"/>
      <c r="N101" s="60"/>
      <c r="O101" s="33" t="s">
        <v>285</v>
      </c>
      <c r="P101" s="9"/>
    </row>
    <row r="102" spans="1:16" s="6" customFormat="1" ht="45" customHeight="1" x14ac:dyDescent="0.2">
      <c r="A102" s="69" t="s">
        <v>280</v>
      </c>
      <c r="B102" s="161" t="s">
        <v>353</v>
      </c>
      <c r="C102" s="8" t="s">
        <v>299</v>
      </c>
      <c r="D102" s="8" t="s">
        <v>300</v>
      </c>
      <c r="E102" s="8" t="s">
        <v>301</v>
      </c>
      <c r="F102" s="43" t="s">
        <v>305</v>
      </c>
      <c r="G102" s="44" t="s">
        <v>306</v>
      </c>
      <c r="H102" s="59">
        <v>78054</v>
      </c>
      <c r="I102" s="59">
        <v>81204</v>
      </c>
      <c r="J102" s="59">
        <v>83618</v>
      </c>
      <c r="K102" s="35">
        <v>87039</v>
      </c>
      <c r="L102" s="35">
        <v>82289</v>
      </c>
      <c r="M102" s="60">
        <v>86603</v>
      </c>
      <c r="N102" s="60"/>
      <c r="O102" s="33" t="s">
        <v>109</v>
      </c>
      <c r="P102" s="9"/>
    </row>
    <row r="103" spans="1:16" s="6" customFormat="1" ht="45" customHeight="1" x14ac:dyDescent="0.2">
      <c r="A103" s="69" t="s">
        <v>280</v>
      </c>
      <c r="B103" s="161" t="s">
        <v>353</v>
      </c>
      <c r="C103" s="8" t="s">
        <v>299</v>
      </c>
      <c r="D103" s="8" t="s">
        <v>300</v>
      </c>
      <c r="E103" s="8" t="s">
        <v>301</v>
      </c>
      <c r="F103" s="43" t="s">
        <v>307</v>
      </c>
      <c r="G103" s="44" t="s">
        <v>132</v>
      </c>
      <c r="H103" s="59">
        <v>449</v>
      </c>
      <c r="I103" s="59">
        <v>1920</v>
      </c>
      <c r="J103" s="59">
        <v>960</v>
      </c>
      <c r="K103" s="35">
        <v>15560</v>
      </c>
      <c r="L103" s="35">
        <v>18824</v>
      </c>
      <c r="M103" s="60">
        <v>16500</v>
      </c>
      <c r="N103" s="60"/>
      <c r="O103" s="33" t="s">
        <v>109</v>
      </c>
      <c r="P103" s="9" t="s">
        <v>308</v>
      </c>
    </row>
    <row r="104" spans="1:16" s="6" customFormat="1" ht="45" customHeight="1" x14ac:dyDescent="0.2">
      <c r="A104" s="69" t="s">
        <v>280</v>
      </c>
      <c r="B104" s="161" t="s">
        <v>353</v>
      </c>
      <c r="C104" s="8" t="s">
        <v>299</v>
      </c>
      <c r="D104" s="8" t="s">
        <v>300</v>
      </c>
      <c r="E104" s="8" t="s">
        <v>309</v>
      </c>
      <c r="F104" s="43" t="s">
        <v>310</v>
      </c>
      <c r="G104" s="44" t="s">
        <v>132</v>
      </c>
      <c r="H104" s="59">
        <v>8959</v>
      </c>
      <c r="I104" s="59">
        <v>6228</v>
      </c>
      <c r="J104" s="59">
        <v>6157</v>
      </c>
      <c r="K104" s="35">
        <v>6365</v>
      </c>
      <c r="L104" s="35">
        <v>18707</v>
      </c>
      <c r="M104" s="60">
        <v>3445</v>
      </c>
      <c r="N104" s="60"/>
      <c r="O104" s="33" t="s">
        <v>311</v>
      </c>
      <c r="P104" s="9"/>
    </row>
    <row r="105" spans="1:16" s="6" customFormat="1" ht="45" customHeight="1" x14ac:dyDescent="0.2">
      <c r="A105" s="69" t="s">
        <v>280</v>
      </c>
      <c r="B105" s="161" t="s">
        <v>353</v>
      </c>
      <c r="C105" s="8" t="s">
        <v>299</v>
      </c>
      <c r="D105" s="8" t="s">
        <v>300</v>
      </c>
      <c r="E105" s="8" t="s">
        <v>309</v>
      </c>
      <c r="F105" s="43" t="s">
        <v>312</v>
      </c>
      <c r="G105" s="44" t="s">
        <v>132</v>
      </c>
      <c r="H105" s="59">
        <v>6649</v>
      </c>
      <c r="I105" s="59">
        <v>5574</v>
      </c>
      <c r="J105" s="59">
        <v>5528</v>
      </c>
      <c r="K105" s="35">
        <v>5751</v>
      </c>
      <c r="L105" s="35">
        <v>4349</v>
      </c>
      <c r="M105" s="60">
        <v>1765</v>
      </c>
      <c r="N105" s="60"/>
      <c r="O105" s="33" t="s">
        <v>311</v>
      </c>
      <c r="P105" s="9"/>
    </row>
    <row r="106" spans="1:16" s="6" customFormat="1" ht="45" customHeight="1" x14ac:dyDescent="0.2">
      <c r="A106" s="69" t="s">
        <v>280</v>
      </c>
      <c r="B106" s="161" t="s">
        <v>353</v>
      </c>
      <c r="C106" s="8" t="s">
        <v>313</v>
      </c>
      <c r="D106" s="8" t="s">
        <v>314</v>
      </c>
      <c r="E106" s="8" t="s">
        <v>315</v>
      </c>
      <c r="F106" s="43" t="s">
        <v>316</v>
      </c>
      <c r="G106" s="44" t="s">
        <v>317</v>
      </c>
      <c r="H106" s="59">
        <v>3654</v>
      </c>
      <c r="I106" s="59">
        <v>3548</v>
      </c>
      <c r="J106" s="59">
        <v>2862</v>
      </c>
      <c r="K106" s="35">
        <v>4202</v>
      </c>
      <c r="L106" s="35">
        <v>10392</v>
      </c>
      <c r="M106" s="60">
        <v>9265</v>
      </c>
      <c r="N106" s="60"/>
      <c r="O106" s="33" t="s">
        <v>318</v>
      </c>
      <c r="P106" s="9" t="s">
        <v>296</v>
      </c>
    </row>
    <row r="107" spans="1:16" s="6" customFormat="1" ht="45" customHeight="1" x14ac:dyDescent="0.2">
      <c r="A107" s="69" t="s">
        <v>280</v>
      </c>
      <c r="B107" s="161" t="s">
        <v>353</v>
      </c>
      <c r="C107" s="8" t="s">
        <v>313</v>
      </c>
      <c r="D107" s="8" t="s">
        <v>314</v>
      </c>
      <c r="E107" s="8" t="s">
        <v>315</v>
      </c>
      <c r="F107" s="43" t="s">
        <v>319</v>
      </c>
      <c r="G107" s="44" t="s">
        <v>317</v>
      </c>
      <c r="H107" s="59">
        <v>24437</v>
      </c>
      <c r="I107" s="59">
        <v>12641</v>
      </c>
      <c r="J107" s="59">
        <v>20291</v>
      </c>
      <c r="K107" s="35">
        <f>41+542+1103+596+12444</f>
        <v>14726</v>
      </c>
      <c r="L107" s="35">
        <v>23291</v>
      </c>
      <c r="M107" s="60">
        <v>19207</v>
      </c>
      <c r="N107" s="60"/>
      <c r="O107" s="33" t="s">
        <v>318</v>
      </c>
      <c r="P107" s="9" t="s">
        <v>296</v>
      </c>
    </row>
    <row r="108" spans="1:16" s="6" customFormat="1" ht="45" customHeight="1" x14ac:dyDescent="0.2">
      <c r="A108" s="69" t="s">
        <v>280</v>
      </c>
      <c r="B108" s="161" t="s">
        <v>353</v>
      </c>
      <c r="C108" s="8" t="s">
        <v>313</v>
      </c>
      <c r="D108" s="8" t="s">
        <v>314</v>
      </c>
      <c r="E108" s="8" t="s">
        <v>315</v>
      </c>
      <c r="F108" s="43" t="s">
        <v>320</v>
      </c>
      <c r="G108" s="44" t="s">
        <v>317</v>
      </c>
      <c r="H108" s="59">
        <v>7628</v>
      </c>
      <c r="I108" s="59">
        <v>9834</v>
      </c>
      <c r="J108" s="59">
        <v>10291</v>
      </c>
      <c r="K108" s="35">
        <v>12156</v>
      </c>
      <c r="L108" s="35">
        <v>15868</v>
      </c>
      <c r="M108" s="60">
        <v>12292</v>
      </c>
      <c r="N108" s="60"/>
      <c r="O108" s="33" t="s">
        <v>318</v>
      </c>
      <c r="P108" s="9"/>
    </row>
    <row r="109" spans="1:16" s="6" customFormat="1" ht="45" customHeight="1" x14ac:dyDescent="0.2">
      <c r="A109" s="69" t="s">
        <v>280</v>
      </c>
      <c r="B109" s="161" t="s">
        <v>353</v>
      </c>
      <c r="C109" s="8" t="s">
        <v>313</v>
      </c>
      <c r="D109" s="8" t="s">
        <v>314</v>
      </c>
      <c r="E109" s="8" t="s">
        <v>315</v>
      </c>
      <c r="F109" s="43" t="s">
        <v>321</v>
      </c>
      <c r="G109" s="44" t="s">
        <v>132</v>
      </c>
      <c r="H109" s="59">
        <v>8644</v>
      </c>
      <c r="I109" s="59">
        <v>4008</v>
      </c>
      <c r="J109" s="59">
        <v>4175</v>
      </c>
      <c r="K109" s="35">
        <v>7851</v>
      </c>
      <c r="L109" s="35">
        <v>8106</v>
      </c>
      <c r="M109" s="60">
        <v>8178</v>
      </c>
      <c r="N109" s="60"/>
      <c r="O109" s="33" t="s">
        <v>323</v>
      </c>
      <c r="P109" s="9"/>
    </row>
    <row r="110" spans="1:16" s="6" customFormat="1" ht="45" customHeight="1" x14ac:dyDescent="0.2">
      <c r="A110" s="69" t="s">
        <v>280</v>
      </c>
      <c r="B110" s="161" t="s">
        <v>353</v>
      </c>
      <c r="C110" s="8" t="s">
        <v>313</v>
      </c>
      <c r="D110" s="8" t="s">
        <v>314</v>
      </c>
      <c r="E110" s="8" t="s">
        <v>324</v>
      </c>
      <c r="F110" s="43" t="s">
        <v>325</v>
      </c>
      <c r="G110" s="44" t="s">
        <v>132</v>
      </c>
      <c r="H110" s="59">
        <v>10724</v>
      </c>
      <c r="I110" s="59">
        <v>11520</v>
      </c>
      <c r="J110" s="59"/>
      <c r="K110" s="35"/>
      <c r="L110" s="35"/>
      <c r="M110" s="60"/>
      <c r="N110" s="60"/>
      <c r="O110" s="33" t="s">
        <v>318</v>
      </c>
      <c r="P110" s="9" t="s">
        <v>326</v>
      </c>
    </row>
    <row r="111" spans="1:16" s="6" customFormat="1" ht="45" customHeight="1" x14ac:dyDescent="0.2">
      <c r="A111" s="69" t="s">
        <v>280</v>
      </c>
      <c r="B111" s="161" t="s">
        <v>353</v>
      </c>
      <c r="C111" s="8" t="s">
        <v>313</v>
      </c>
      <c r="D111" s="8" t="s">
        <v>314</v>
      </c>
      <c r="E111" s="8" t="s">
        <v>327</v>
      </c>
      <c r="F111" s="43" t="s">
        <v>328</v>
      </c>
      <c r="G111" s="44" t="s">
        <v>36</v>
      </c>
      <c r="H111" s="59">
        <v>1127</v>
      </c>
      <c r="I111" s="59">
        <v>2054</v>
      </c>
      <c r="J111" s="59">
        <v>24879</v>
      </c>
      <c r="K111" s="35">
        <v>53259</v>
      </c>
      <c r="L111" s="35">
        <v>5077</v>
      </c>
      <c r="M111" s="60"/>
      <c r="N111" s="60"/>
      <c r="O111" s="33" t="s">
        <v>249</v>
      </c>
      <c r="P111" s="9"/>
    </row>
    <row r="112" spans="1:16" s="6" customFormat="1" ht="45" customHeight="1" x14ac:dyDescent="0.2">
      <c r="A112" s="69" t="s">
        <v>280</v>
      </c>
      <c r="B112" s="161" t="s">
        <v>353</v>
      </c>
      <c r="C112" s="8" t="s">
        <v>313</v>
      </c>
      <c r="D112" s="8" t="s">
        <v>314</v>
      </c>
      <c r="E112" s="8" t="s">
        <v>327</v>
      </c>
      <c r="F112" s="43" t="s">
        <v>329</v>
      </c>
      <c r="G112" s="44" t="s">
        <v>36</v>
      </c>
      <c r="H112" s="59">
        <v>5217</v>
      </c>
      <c r="I112" s="59">
        <v>17642</v>
      </c>
      <c r="J112" s="59">
        <v>5219</v>
      </c>
      <c r="K112" s="35">
        <v>4149</v>
      </c>
      <c r="L112" s="35"/>
      <c r="M112" s="60"/>
      <c r="N112" s="60"/>
      <c r="O112" s="33" t="s">
        <v>249</v>
      </c>
      <c r="P112" s="9"/>
    </row>
    <row r="113" spans="1:16" s="6" customFormat="1" ht="45" customHeight="1" x14ac:dyDescent="0.2">
      <c r="A113" s="69" t="s">
        <v>280</v>
      </c>
      <c r="B113" s="161" t="s">
        <v>353</v>
      </c>
      <c r="C113" s="8" t="s">
        <v>313</v>
      </c>
      <c r="D113" s="8" t="s">
        <v>314</v>
      </c>
      <c r="E113" s="8" t="s">
        <v>327</v>
      </c>
      <c r="F113" s="43" t="s">
        <v>330</v>
      </c>
      <c r="G113" s="44" t="s">
        <v>36</v>
      </c>
      <c r="H113" s="59">
        <v>62403</v>
      </c>
      <c r="I113" s="59">
        <v>289376</v>
      </c>
      <c r="J113" s="59">
        <v>54401</v>
      </c>
      <c r="K113" s="35">
        <v>57</v>
      </c>
      <c r="L113" s="35">
        <v>30769</v>
      </c>
      <c r="M113" s="60"/>
      <c r="N113" s="60"/>
      <c r="O113" s="33" t="s">
        <v>249</v>
      </c>
      <c r="P113" s="9"/>
    </row>
    <row r="114" spans="1:16" s="6" customFormat="1" ht="45" customHeight="1" x14ac:dyDescent="0.2">
      <c r="A114" s="69" t="s">
        <v>280</v>
      </c>
      <c r="B114" s="161" t="s">
        <v>353</v>
      </c>
      <c r="C114" s="8" t="s">
        <v>331</v>
      </c>
      <c r="D114" s="8" t="s">
        <v>332</v>
      </c>
      <c r="E114" s="8" t="s">
        <v>333</v>
      </c>
      <c r="F114" s="43" t="s">
        <v>334</v>
      </c>
      <c r="G114" s="102" t="s">
        <v>178</v>
      </c>
      <c r="H114" s="121">
        <v>2256</v>
      </c>
      <c r="I114" s="121" t="s">
        <v>182</v>
      </c>
      <c r="J114" s="121" t="s">
        <v>182</v>
      </c>
      <c r="K114" s="121" t="s">
        <v>182</v>
      </c>
      <c r="L114" s="121" t="s">
        <v>182</v>
      </c>
      <c r="M114" s="121" t="s">
        <v>182</v>
      </c>
      <c r="N114" s="60"/>
      <c r="O114" s="15" t="s">
        <v>335</v>
      </c>
      <c r="P114" s="60" t="s">
        <v>30</v>
      </c>
    </row>
    <row r="115" spans="1:16" s="6" customFormat="1" ht="45" customHeight="1" x14ac:dyDescent="0.2">
      <c r="A115" s="69" t="s">
        <v>280</v>
      </c>
      <c r="B115" s="161" t="s">
        <v>353</v>
      </c>
      <c r="C115" s="8" t="s">
        <v>331</v>
      </c>
      <c r="D115" s="8" t="s">
        <v>332</v>
      </c>
      <c r="E115" s="8" t="s">
        <v>333</v>
      </c>
      <c r="F115" s="43" t="s">
        <v>336</v>
      </c>
      <c r="G115" s="102" t="s">
        <v>132</v>
      </c>
      <c r="H115" s="121">
        <v>365574</v>
      </c>
      <c r="I115" s="121" t="s">
        <v>182</v>
      </c>
      <c r="J115" s="121" t="s">
        <v>182</v>
      </c>
      <c r="K115" s="121" t="s">
        <v>182</v>
      </c>
      <c r="L115" s="121" t="s">
        <v>182</v>
      </c>
      <c r="M115" s="121" t="s">
        <v>182</v>
      </c>
      <c r="N115" s="60"/>
      <c r="O115" s="15" t="s">
        <v>335</v>
      </c>
      <c r="P115" s="60" t="s">
        <v>30</v>
      </c>
    </row>
    <row r="116" spans="1:16" s="6" customFormat="1" ht="45" customHeight="1" x14ac:dyDescent="0.2">
      <c r="A116" s="69" t="s">
        <v>280</v>
      </c>
      <c r="B116" s="161" t="s">
        <v>353</v>
      </c>
      <c r="C116" s="8" t="s">
        <v>331</v>
      </c>
      <c r="D116" s="8" t="s">
        <v>332</v>
      </c>
      <c r="E116" s="8" t="s">
        <v>333</v>
      </c>
      <c r="F116" s="43" t="s">
        <v>337</v>
      </c>
      <c r="G116" s="44" t="s">
        <v>178</v>
      </c>
      <c r="H116" s="59">
        <v>64</v>
      </c>
      <c r="I116" s="59">
        <v>60</v>
      </c>
      <c r="J116" s="59">
        <v>68</v>
      </c>
      <c r="K116" s="35">
        <v>63</v>
      </c>
      <c r="L116" s="35">
        <v>65</v>
      </c>
      <c r="M116" s="60">
        <v>74</v>
      </c>
      <c r="N116" s="60"/>
      <c r="O116" s="33" t="s">
        <v>338</v>
      </c>
      <c r="P116" s="9"/>
    </row>
    <row r="117" spans="1:16" s="6" customFormat="1" ht="45" customHeight="1" x14ac:dyDescent="0.2">
      <c r="A117" s="69" t="s">
        <v>280</v>
      </c>
      <c r="B117" s="161" t="s">
        <v>353</v>
      </c>
      <c r="C117" s="8" t="s">
        <v>331</v>
      </c>
      <c r="D117" s="8" t="s">
        <v>332</v>
      </c>
      <c r="E117" s="8" t="s">
        <v>339</v>
      </c>
      <c r="F117" s="43" t="s">
        <v>340</v>
      </c>
      <c r="G117" s="44" t="s">
        <v>132</v>
      </c>
      <c r="H117" s="59">
        <v>485884</v>
      </c>
      <c r="I117" s="59">
        <v>537106</v>
      </c>
      <c r="J117" s="59">
        <v>677239</v>
      </c>
      <c r="K117" s="35">
        <v>597366</v>
      </c>
      <c r="L117" s="35">
        <v>615287</v>
      </c>
      <c r="M117" s="60">
        <v>700480</v>
      </c>
      <c r="N117" s="60"/>
      <c r="O117" s="33" t="s">
        <v>338</v>
      </c>
      <c r="P117" s="9"/>
    </row>
    <row r="118" spans="1:16" s="6" customFormat="1" ht="45" customHeight="1" x14ac:dyDescent="0.2">
      <c r="A118" s="69" t="s">
        <v>280</v>
      </c>
      <c r="B118" s="161" t="s">
        <v>353</v>
      </c>
      <c r="C118" s="8" t="s">
        <v>331</v>
      </c>
      <c r="D118" s="8" t="s">
        <v>332</v>
      </c>
      <c r="E118" s="8" t="s">
        <v>339</v>
      </c>
      <c r="F118" s="43" t="s">
        <v>341</v>
      </c>
      <c r="G118" s="44" t="s">
        <v>132</v>
      </c>
      <c r="H118" s="59">
        <v>5969</v>
      </c>
      <c r="I118" s="59">
        <v>2115</v>
      </c>
      <c r="J118" s="59">
        <v>2758</v>
      </c>
      <c r="K118" s="35">
        <v>2674</v>
      </c>
      <c r="L118" s="35">
        <v>1851</v>
      </c>
      <c r="M118" s="60">
        <v>2650</v>
      </c>
      <c r="N118" s="60"/>
      <c r="O118" s="33" t="s">
        <v>323</v>
      </c>
      <c r="P118" s="9"/>
    </row>
    <row r="119" spans="1:16" s="6" customFormat="1" ht="45" customHeight="1" x14ac:dyDescent="0.2">
      <c r="A119" s="69" t="s">
        <v>280</v>
      </c>
      <c r="B119" s="161" t="s">
        <v>353</v>
      </c>
      <c r="C119" s="8" t="s">
        <v>331</v>
      </c>
      <c r="D119" s="8" t="s">
        <v>332</v>
      </c>
      <c r="E119" s="8" t="s">
        <v>339</v>
      </c>
      <c r="F119" s="43" t="s">
        <v>342</v>
      </c>
      <c r="G119" s="102" t="s">
        <v>132</v>
      </c>
      <c r="H119" s="121">
        <v>5243</v>
      </c>
      <c r="I119" s="121" t="s">
        <v>182</v>
      </c>
      <c r="J119" s="121" t="s">
        <v>182</v>
      </c>
      <c r="K119" s="121" t="s">
        <v>182</v>
      </c>
      <c r="L119" s="121" t="s">
        <v>182</v>
      </c>
      <c r="M119" s="121" t="s">
        <v>182</v>
      </c>
      <c r="N119" s="60"/>
      <c r="O119" s="15" t="s">
        <v>335</v>
      </c>
      <c r="P119" s="60" t="s">
        <v>30</v>
      </c>
    </row>
    <row r="120" spans="1:16" s="7" customFormat="1" ht="42.75" customHeight="1" x14ac:dyDescent="0.2">
      <c r="A120" s="67" t="s">
        <v>208</v>
      </c>
      <c r="B120" s="9" t="s">
        <v>349</v>
      </c>
      <c r="C120" s="43" t="s">
        <v>350</v>
      </c>
      <c r="D120" s="43" t="s">
        <v>209</v>
      </c>
      <c r="E120" s="43" t="s">
        <v>210</v>
      </c>
      <c r="F120" s="43" t="s">
        <v>211</v>
      </c>
      <c r="G120" s="61" t="s">
        <v>212</v>
      </c>
      <c r="H120" s="62">
        <v>69</v>
      </c>
      <c r="I120" s="62">
        <v>72</v>
      </c>
      <c r="J120" s="62">
        <v>57</v>
      </c>
      <c r="K120" s="63">
        <v>78</v>
      </c>
      <c r="L120" s="63">
        <v>68</v>
      </c>
      <c r="M120" s="64">
        <v>63</v>
      </c>
      <c r="N120" s="64"/>
      <c r="O120" s="18" t="s">
        <v>214</v>
      </c>
      <c r="P120" s="161" t="s">
        <v>215</v>
      </c>
    </row>
    <row r="121" spans="1:16" s="7" customFormat="1" ht="42.75" customHeight="1" x14ac:dyDescent="0.2">
      <c r="A121" s="69" t="s">
        <v>208</v>
      </c>
      <c r="B121" s="9" t="s">
        <v>349</v>
      </c>
      <c r="C121" s="8" t="s">
        <v>350</v>
      </c>
      <c r="D121" s="8" t="s">
        <v>209</v>
      </c>
      <c r="E121" s="8" t="s">
        <v>210</v>
      </c>
      <c r="F121" s="54" t="s">
        <v>405</v>
      </c>
      <c r="G121" s="39" t="s">
        <v>212</v>
      </c>
      <c r="H121" s="55">
        <v>70</v>
      </c>
      <c r="I121" s="55">
        <v>83</v>
      </c>
      <c r="J121" s="55">
        <v>61</v>
      </c>
      <c r="K121" s="56">
        <v>87</v>
      </c>
      <c r="L121" s="56">
        <v>73</v>
      </c>
      <c r="M121" s="57">
        <v>67</v>
      </c>
      <c r="N121" s="57"/>
      <c r="O121" s="151"/>
      <c r="P121" s="9" t="s">
        <v>215</v>
      </c>
    </row>
    <row r="122" spans="1:16" s="7" customFormat="1" ht="42.75" customHeight="1" x14ac:dyDescent="0.2">
      <c r="A122" s="69" t="s">
        <v>208</v>
      </c>
      <c r="B122" s="9" t="s">
        <v>349</v>
      </c>
      <c r="C122" s="8" t="s">
        <v>350</v>
      </c>
      <c r="D122" s="8" t="s">
        <v>209</v>
      </c>
      <c r="E122" s="8" t="s">
        <v>210</v>
      </c>
      <c r="F122" s="54" t="s">
        <v>406</v>
      </c>
      <c r="G122" s="39" t="s">
        <v>212</v>
      </c>
      <c r="H122" s="55">
        <v>61</v>
      </c>
      <c r="I122" s="55">
        <v>57</v>
      </c>
      <c r="J122" s="55">
        <v>46</v>
      </c>
      <c r="K122" s="56">
        <v>58</v>
      </c>
      <c r="L122" s="56">
        <v>51</v>
      </c>
      <c r="M122" s="57">
        <v>39</v>
      </c>
      <c r="N122" s="57"/>
      <c r="O122" s="151"/>
      <c r="P122" s="9" t="s">
        <v>215</v>
      </c>
    </row>
    <row r="123" spans="1:16" s="7" customFormat="1" ht="42.75" customHeight="1" x14ac:dyDescent="0.2">
      <c r="A123" s="69" t="s">
        <v>208</v>
      </c>
      <c r="B123" s="9" t="s">
        <v>349</v>
      </c>
      <c r="C123" s="8" t="s">
        <v>350</v>
      </c>
      <c r="D123" s="8" t="s">
        <v>209</v>
      </c>
      <c r="E123" s="8" t="s">
        <v>210</v>
      </c>
      <c r="F123" s="54" t="s">
        <v>407</v>
      </c>
      <c r="G123" s="39" t="s">
        <v>212</v>
      </c>
      <c r="H123" s="55">
        <v>72</v>
      </c>
      <c r="I123" s="55">
        <v>70</v>
      </c>
      <c r="J123" s="55">
        <v>56</v>
      </c>
      <c r="K123" s="56">
        <v>81</v>
      </c>
      <c r="L123" s="56">
        <v>65</v>
      </c>
      <c r="M123" s="57">
        <v>66</v>
      </c>
      <c r="N123" s="57"/>
      <c r="O123" s="151"/>
      <c r="P123" s="9" t="s">
        <v>215</v>
      </c>
    </row>
    <row r="124" spans="1:16" s="7" customFormat="1" ht="42.75" customHeight="1" x14ac:dyDescent="0.2">
      <c r="A124" s="69" t="s">
        <v>208</v>
      </c>
      <c r="B124" s="9" t="s">
        <v>349</v>
      </c>
      <c r="C124" s="8" t="s">
        <v>350</v>
      </c>
      <c r="D124" s="8" t="s">
        <v>209</v>
      </c>
      <c r="E124" s="8" t="s">
        <v>210</v>
      </c>
      <c r="F124" s="54" t="s">
        <v>408</v>
      </c>
      <c r="G124" s="39" t="s">
        <v>212</v>
      </c>
      <c r="H124" s="55">
        <v>75</v>
      </c>
      <c r="I124" s="55">
        <v>66</v>
      </c>
      <c r="J124" s="55">
        <v>63</v>
      </c>
      <c r="K124" s="56">
        <v>75</v>
      </c>
      <c r="L124" s="56">
        <v>75</v>
      </c>
      <c r="M124" s="57">
        <v>70</v>
      </c>
      <c r="N124" s="57"/>
      <c r="O124" s="151"/>
      <c r="P124" s="9" t="s">
        <v>215</v>
      </c>
    </row>
    <row r="125" spans="1:16" s="7" customFormat="1" ht="42.75" customHeight="1" x14ac:dyDescent="0.2">
      <c r="A125" s="69" t="s">
        <v>208</v>
      </c>
      <c r="B125" s="9" t="s">
        <v>349</v>
      </c>
      <c r="C125" s="8" t="s">
        <v>350</v>
      </c>
      <c r="D125" s="8" t="s">
        <v>209</v>
      </c>
      <c r="E125" s="8" t="s">
        <v>210</v>
      </c>
      <c r="F125" s="54" t="s">
        <v>409</v>
      </c>
      <c r="G125" s="39" t="s">
        <v>212</v>
      </c>
      <c r="H125" s="55">
        <v>65</v>
      </c>
      <c r="I125" s="55">
        <v>86</v>
      </c>
      <c r="J125" s="55">
        <v>60</v>
      </c>
      <c r="K125" s="56">
        <v>89</v>
      </c>
      <c r="L125" s="56">
        <v>78</v>
      </c>
      <c r="M125" s="57">
        <v>73</v>
      </c>
      <c r="N125" s="57"/>
      <c r="O125" s="151"/>
      <c r="P125" s="9" t="s">
        <v>215</v>
      </c>
    </row>
    <row r="126" spans="1:16" s="7" customFormat="1" ht="42.75" customHeight="1" x14ac:dyDescent="0.2">
      <c r="A126" s="69" t="s">
        <v>208</v>
      </c>
      <c r="B126" s="9" t="s">
        <v>349</v>
      </c>
      <c r="C126" s="8" t="s">
        <v>350</v>
      </c>
      <c r="D126" s="8" t="s">
        <v>221</v>
      </c>
      <c r="E126" s="8" t="s">
        <v>222</v>
      </c>
      <c r="F126" s="148" t="s">
        <v>223</v>
      </c>
      <c r="G126" s="39" t="s">
        <v>132</v>
      </c>
      <c r="H126" s="39">
        <v>0</v>
      </c>
      <c r="I126" s="39">
        <v>0</v>
      </c>
      <c r="J126" s="39">
        <v>0</v>
      </c>
      <c r="K126" s="39">
        <v>0</v>
      </c>
      <c r="L126" s="39">
        <v>0</v>
      </c>
      <c r="M126" s="58">
        <v>120</v>
      </c>
      <c r="N126" s="58"/>
      <c r="O126" s="33" t="s">
        <v>214</v>
      </c>
      <c r="P126" s="9"/>
    </row>
    <row r="127" spans="1:16" s="7" customFormat="1" ht="42.75" customHeight="1" x14ac:dyDescent="0.2">
      <c r="A127" s="69" t="s">
        <v>208</v>
      </c>
      <c r="B127" s="9" t="s">
        <v>349</v>
      </c>
      <c r="C127" s="8" t="s">
        <v>350</v>
      </c>
      <c r="D127" s="8" t="s">
        <v>224</v>
      </c>
      <c r="E127" s="8" t="s">
        <v>225</v>
      </c>
      <c r="F127" s="148" t="s">
        <v>226</v>
      </c>
      <c r="G127" s="39" t="s">
        <v>227</v>
      </c>
      <c r="H127" s="39">
        <v>4</v>
      </c>
      <c r="I127" s="39">
        <v>8</v>
      </c>
      <c r="J127" s="39">
        <v>4</v>
      </c>
      <c r="K127" s="40">
        <v>1</v>
      </c>
      <c r="L127" s="40">
        <v>0</v>
      </c>
      <c r="M127" s="58">
        <v>3</v>
      </c>
      <c r="N127" s="58"/>
      <c r="O127" s="33" t="s">
        <v>228</v>
      </c>
      <c r="P127" s="9"/>
    </row>
    <row r="128" spans="1:16" s="7" customFormat="1" ht="42.75" customHeight="1" x14ac:dyDescent="0.2">
      <c r="A128" s="69" t="s">
        <v>208</v>
      </c>
      <c r="B128" s="9" t="s">
        <v>349</v>
      </c>
      <c r="C128" s="8" t="s">
        <v>351</v>
      </c>
      <c r="D128" s="8" t="s">
        <v>229</v>
      </c>
      <c r="E128" s="8" t="s">
        <v>230</v>
      </c>
      <c r="F128" s="43" t="s">
        <v>231</v>
      </c>
      <c r="G128" s="39" t="s">
        <v>29</v>
      </c>
      <c r="H128" s="55">
        <v>4</v>
      </c>
      <c r="I128" s="55">
        <v>22</v>
      </c>
      <c r="J128" s="55">
        <v>4</v>
      </c>
      <c r="K128" s="56">
        <v>32</v>
      </c>
      <c r="L128" s="56">
        <v>33</v>
      </c>
      <c r="M128" s="57">
        <v>16</v>
      </c>
      <c r="N128" s="57"/>
      <c r="O128" s="33" t="s">
        <v>16</v>
      </c>
      <c r="P128" s="9"/>
    </row>
    <row r="129" spans="1:16" s="7" customFormat="1" ht="42.75" customHeight="1" x14ac:dyDescent="0.2">
      <c r="A129" s="69" t="s">
        <v>208</v>
      </c>
      <c r="B129" s="9" t="s">
        <v>349</v>
      </c>
      <c r="C129" s="8" t="s">
        <v>351</v>
      </c>
      <c r="D129" s="8" t="s">
        <v>229</v>
      </c>
      <c r="E129" s="8" t="s">
        <v>230</v>
      </c>
      <c r="F129" s="43" t="s">
        <v>232</v>
      </c>
      <c r="G129" s="39" t="s">
        <v>233</v>
      </c>
      <c r="H129" s="55">
        <v>597.56849999999997</v>
      </c>
      <c r="I129" s="55">
        <v>363.9130833333333</v>
      </c>
      <c r="J129" s="55">
        <v>303.95991666666669</v>
      </c>
      <c r="K129" s="56">
        <v>730.96</v>
      </c>
      <c r="L129" s="56">
        <v>663.41</v>
      </c>
      <c r="M129" s="57">
        <v>357.05</v>
      </c>
      <c r="N129" s="57"/>
      <c r="O129" s="33" t="s">
        <v>16</v>
      </c>
      <c r="P129" s="9" t="s">
        <v>234</v>
      </c>
    </row>
    <row r="130" spans="1:16" s="7" customFormat="1" ht="42.75" customHeight="1" x14ac:dyDescent="0.2">
      <c r="A130" s="69" t="s">
        <v>208</v>
      </c>
      <c r="B130" s="9" t="s">
        <v>349</v>
      </c>
      <c r="C130" s="8" t="s">
        <v>351</v>
      </c>
      <c r="D130" s="8" t="s">
        <v>229</v>
      </c>
      <c r="E130" s="8" t="s">
        <v>230</v>
      </c>
      <c r="F130" s="43" t="s">
        <v>235</v>
      </c>
      <c r="G130" s="39" t="s">
        <v>233</v>
      </c>
      <c r="H130" s="55">
        <v>89.339500000000001</v>
      </c>
      <c r="I130" s="55">
        <v>53.256166666666665</v>
      </c>
      <c r="J130" s="55">
        <v>85.153241666666645</v>
      </c>
      <c r="K130" s="56">
        <v>212.3</v>
      </c>
      <c r="L130" s="56">
        <v>119.55</v>
      </c>
      <c r="M130" s="57">
        <v>95.43</v>
      </c>
      <c r="N130" s="57"/>
      <c r="O130" s="33" t="s">
        <v>16</v>
      </c>
      <c r="P130" s="9" t="s">
        <v>236</v>
      </c>
    </row>
    <row r="131" spans="1:16" s="7" customFormat="1" ht="42.75" customHeight="1" x14ac:dyDescent="0.2">
      <c r="A131" s="69" t="s">
        <v>208</v>
      </c>
      <c r="B131" s="9" t="s">
        <v>349</v>
      </c>
      <c r="C131" s="8" t="s">
        <v>351</v>
      </c>
      <c r="D131" s="8" t="s">
        <v>229</v>
      </c>
      <c r="E131" s="8" t="s">
        <v>230</v>
      </c>
      <c r="F131" s="43" t="s">
        <v>237</v>
      </c>
      <c r="G131" s="174" t="s">
        <v>238</v>
      </c>
      <c r="H131" s="146" t="s">
        <v>30</v>
      </c>
      <c r="I131" s="146" t="s">
        <v>30</v>
      </c>
      <c r="J131" s="146" t="s">
        <v>30</v>
      </c>
      <c r="K131" s="147" t="s">
        <v>30</v>
      </c>
      <c r="L131" s="176">
        <v>12679472</v>
      </c>
      <c r="M131" s="57" t="s">
        <v>182</v>
      </c>
      <c r="N131" s="57"/>
      <c r="O131" s="15" t="s">
        <v>31</v>
      </c>
      <c r="P131" s="176" t="s">
        <v>30</v>
      </c>
    </row>
    <row r="132" spans="1:16" s="7" customFormat="1" ht="42.75" customHeight="1" x14ac:dyDescent="0.2">
      <c r="A132" s="69" t="s">
        <v>208</v>
      </c>
      <c r="B132" s="9" t="s">
        <v>349</v>
      </c>
      <c r="C132" s="8" t="s">
        <v>351</v>
      </c>
      <c r="D132" s="8" t="s">
        <v>229</v>
      </c>
      <c r="E132" s="8" t="s">
        <v>230</v>
      </c>
      <c r="F132" s="43" t="s">
        <v>239</v>
      </c>
      <c r="G132" s="39" t="s">
        <v>240</v>
      </c>
      <c r="H132" s="55">
        <v>131</v>
      </c>
      <c r="I132" s="55">
        <v>340</v>
      </c>
      <c r="J132" s="55">
        <v>576</v>
      </c>
      <c r="K132" s="56">
        <v>261</v>
      </c>
      <c r="L132" s="56">
        <v>231</v>
      </c>
      <c r="M132" s="57">
        <v>423</v>
      </c>
      <c r="N132" s="57"/>
      <c r="O132" s="33" t="s">
        <v>241</v>
      </c>
      <c r="P132" s="9"/>
    </row>
    <row r="133" spans="1:16" s="7" customFormat="1" ht="42.75" customHeight="1" x14ac:dyDescent="0.2">
      <c r="A133" s="69" t="s">
        <v>208</v>
      </c>
      <c r="B133" s="9" t="s">
        <v>349</v>
      </c>
      <c r="C133" s="8" t="s">
        <v>351</v>
      </c>
      <c r="D133" s="8" t="s">
        <v>229</v>
      </c>
      <c r="E133" s="8" t="s">
        <v>230</v>
      </c>
      <c r="F133" s="54" t="s">
        <v>410</v>
      </c>
      <c r="G133" s="39" t="s">
        <v>240</v>
      </c>
      <c r="H133" s="55">
        <v>70</v>
      </c>
      <c r="I133" s="55">
        <v>65</v>
      </c>
      <c r="J133" s="55">
        <v>84</v>
      </c>
      <c r="K133" s="56">
        <v>76</v>
      </c>
      <c r="L133" s="56">
        <v>43</v>
      </c>
      <c r="M133" s="57">
        <v>48</v>
      </c>
      <c r="N133" s="57"/>
      <c r="O133" s="151"/>
      <c r="P133" s="9"/>
    </row>
    <row r="134" spans="1:16" s="7" customFormat="1" ht="42.75" customHeight="1" x14ac:dyDescent="0.2">
      <c r="A134" s="69" t="s">
        <v>208</v>
      </c>
      <c r="B134" s="9" t="s">
        <v>349</v>
      </c>
      <c r="C134" s="8" t="s">
        <v>351</v>
      </c>
      <c r="D134" s="8" t="s">
        <v>229</v>
      </c>
      <c r="E134" s="8" t="s">
        <v>230</v>
      </c>
      <c r="F134" s="54" t="s">
        <v>411</v>
      </c>
      <c r="G134" s="39" t="s">
        <v>240</v>
      </c>
      <c r="H134" s="55">
        <v>61</v>
      </c>
      <c r="I134" s="55">
        <v>275</v>
      </c>
      <c r="J134" s="55">
        <v>492</v>
      </c>
      <c r="K134" s="56">
        <v>185</v>
      </c>
      <c r="L134" s="56">
        <v>188</v>
      </c>
      <c r="M134" s="57">
        <v>375</v>
      </c>
      <c r="N134" s="57"/>
      <c r="O134" s="151"/>
      <c r="P134" s="9"/>
    </row>
    <row r="135" spans="1:16" s="7" customFormat="1" ht="42.75" customHeight="1" x14ac:dyDescent="0.2">
      <c r="A135" s="69" t="s">
        <v>208</v>
      </c>
      <c r="B135" s="9" t="s">
        <v>349</v>
      </c>
      <c r="C135" s="8" t="s">
        <v>351</v>
      </c>
      <c r="D135" s="8" t="s">
        <v>244</v>
      </c>
      <c r="E135" s="8" t="s">
        <v>245</v>
      </c>
      <c r="F135" s="43" t="s">
        <v>246</v>
      </c>
      <c r="G135" s="44" t="s">
        <v>14</v>
      </c>
      <c r="H135" s="59">
        <v>528288</v>
      </c>
      <c r="I135" s="59">
        <v>528288</v>
      </c>
      <c r="J135" s="59">
        <v>538541</v>
      </c>
      <c r="K135" s="35">
        <v>594403</v>
      </c>
      <c r="L135" s="35">
        <v>721705</v>
      </c>
      <c r="M135" s="60">
        <v>772858</v>
      </c>
      <c r="N135" s="60"/>
      <c r="O135" s="33" t="s">
        <v>16</v>
      </c>
      <c r="P135" s="9"/>
    </row>
    <row r="136" spans="1:16" s="7" customFormat="1" ht="42.75" customHeight="1" x14ac:dyDescent="0.2">
      <c r="A136" s="69" t="s">
        <v>208</v>
      </c>
      <c r="B136" s="9" t="s">
        <v>349</v>
      </c>
      <c r="C136" s="8" t="s">
        <v>351</v>
      </c>
      <c r="D136" s="8" t="s">
        <v>244</v>
      </c>
      <c r="E136" s="8" t="s">
        <v>245</v>
      </c>
      <c r="F136" s="43" t="s">
        <v>247</v>
      </c>
      <c r="G136" s="44" t="s">
        <v>248</v>
      </c>
      <c r="H136" s="59">
        <v>172</v>
      </c>
      <c r="I136" s="59">
        <v>688</v>
      </c>
      <c r="J136" s="59">
        <v>658</v>
      </c>
      <c r="K136" s="35">
        <v>2</v>
      </c>
      <c r="L136" s="35">
        <v>1476</v>
      </c>
      <c r="M136" s="60"/>
      <c r="N136" s="60"/>
      <c r="O136" s="33" t="s">
        <v>249</v>
      </c>
      <c r="P136" s="9" t="s">
        <v>250</v>
      </c>
    </row>
    <row r="137" spans="1:16" s="7" customFormat="1" ht="42.75" customHeight="1" x14ac:dyDescent="0.2">
      <c r="A137" s="69" t="s">
        <v>208</v>
      </c>
      <c r="B137" s="9" t="s">
        <v>349</v>
      </c>
      <c r="C137" s="8" t="s">
        <v>351</v>
      </c>
      <c r="D137" s="8" t="s">
        <v>251</v>
      </c>
      <c r="E137" s="8" t="s">
        <v>252</v>
      </c>
      <c r="F137" s="43" t="s">
        <v>253</v>
      </c>
      <c r="G137" s="44" t="s">
        <v>233</v>
      </c>
      <c r="H137" s="59">
        <v>37.650502999999993</v>
      </c>
      <c r="I137" s="59">
        <v>35.140469000000003</v>
      </c>
      <c r="J137" s="59">
        <v>70.683230999999992</v>
      </c>
      <c r="K137" s="35">
        <v>43.48</v>
      </c>
      <c r="L137" s="35">
        <v>78.98</v>
      </c>
      <c r="M137" s="60">
        <v>80.45</v>
      </c>
      <c r="N137" s="60"/>
      <c r="O137" s="33" t="s">
        <v>16</v>
      </c>
      <c r="P137" s="9"/>
    </row>
    <row r="138" spans="1:16" s="7" customFormat="1" ht="42.75" customHeight="1" x14ac:dyDescent="0.2">
      <c r="A138" s="69" t="s">
        <v>208</v>
      </c>
      <c r="B138" s="9" t="s">
        <v>349</v>
      </c>
      <c r="C138" s="8" t="s">
        <v>351</v>
      </c>
      <c r="D138" s="8" t="s">
        <v>251</v>
      </c>
      <c r="E138" s="8" t="s">
        <v>252</v>
      </c>
      <c r="F138" s="43" t="s">
        <v>254</v>
      </c>
      <c r="G138" s="44" t="s">
        <v>233</v>
      </c>
      <c r="H138" s="59">
        <v>667.08600000000001</v>
      </c>
      <c r="I138" s="59">
        <v>339.19</v>
      </c>
      <c r="J138" s="59">
        <v>337.40699999999998</v>
      </c>
      <c r="K138" s="35">
        <v>502.09</v>
      </c>
      <c r="L138" s="35">
        <v>800.52</v>
      </c>
      <c r="M138" s="60">
        <v>305.32</v>
      </c>
      <c r="N138" s="60"/>
      <c r="O138" s="33" t="s">
        <v>16</v>
      </c>
      <c r="P138" s="9"/>
    </row>
    <row r="139" spans="1:16" s="7" customFormat="1" ht="42.75" customHeight="1" x14ac:dyDescent="0.2">
      <c r="A139" s="69" t="s">
        <v>208</v>
      </c>
      <c r="B139" s="9" t="s">
        <v>349</v>
      </c>
      <c r="C139" s="8" t="s">
        <v>351</v>
      </c>
      <c r="D139" s="8" t="s">
        <v>251</v>
      </c>
      <c r="E139" s="8" t="s">
        <v>252</v>
      </c>
      <c r="F139" s="43" t="s">
        <v>255</v>
      </c>
      <c r="G139" s="44" t="s">
        <v>233</v>
      </c>
      <c r="H139" s="59">
        <v>41.710228000000001</v>
      </c>
      <c r="I139" s="59">
        <v>39.793030000000002</v>
      </c>
      <c r="J139" s="59">
        <v>40.765605000000001</v>
      </c>
      <c r="K139" s="35">
        <v>15.88</v>
      </c>
      <c r="L139" s="35">
        <v>21.42</v>
      </c>
      <c r="M139" s="60">
        <v>19.87</v>
      </c>
      <c r="N139" s="60"/>
      <c r="O139" s="33" t="s">
        <v>16</v>
      </c>
      <c r="P139" s="9"/>
    </row>
    <row r="140" spans="1:16" s="7" customFormat="1" ht="42.75" customHeight="1" x14ac:dyDescent="0.2">
      <c r="A140" s="69" t="s">
        <v>208</v>
      </c>
      <c r="B140" s="9" t="s">
        <v>349</v>
      </c>
      <c r="C140" s="8" t="s">
        <v>351</v>
      </c>
      <c r="D140" s="8" t="s">
        <v>251</v>
      </c>
      <c r="E140" s="8" t="s">
        <v>252</v>
      </c>
      <c r="F140" s="43" t="s">
        <v>256</v>
      </c>
      <c r="G140" s="44" t="s">
        <v>233</v>
      </c>
      <c r="H140" s="59">
        <v>157.97200000000001</v>
      </c>
      <c r="I140" s="59">
        <v>161.10499999999999</v>
      </c>
      <c r="J140" s="59">
        <v>151.328</v>
      </c>
      <c r="K140" s="35">
        <v>98.82</v>
      </c>
      <c r="L140" s="35">
        <v>104.51</v>
      </c>
      <c r="M140" s="60">
        <v>115.09</v>
      </c>
      <c r="N140" s="60"/>
      <c r="O140" s="33" t="s">
        <v>16</v>
      </c>
      <c r="P140" s="9"/>
    </row>
    <row r="141" spans="1:16" s="7" customFormat="1" ht="42.75" customHeight="1" x14ac:dyDescent="0.2">
      <c r="A141" s="69" t="s">
        <v>208</v>
      </c>
      <c r="B141" s="9" t="s">
        <v>349</v>
      </c>
      <c r="C141" s="8" t="s">
        <v>351</v>
      </c>
      <c r="D141" s="8" t="s">
        <v>251</v>
      </c>
      <c r="E141" s="8" t="s">
        <v>257</v>
      </c>
      <c r="F141" s="43" t="s">
        <v>258</v>
      </c>
      <c r="G141" s="44" t="s">
        <v>233</v>
      </c>
      <c r="H141" s="59">
        <v>28.257961000000002</v>
      </c>
      <c r="I141" s="59">
        <v>29.942997999999999</v>
      </c>
      <c r="J141" s="59">
        <v>31.198425</v>
      </c>
      <c r="K141" s="35">
        <v>32.369999999999997</v>
      </c>
      <c r="L141" s="35">
        <f>39.65514</f>
        <v>39.655140000000003</v>
      </c>
      <c r="M141" s="60">
        <v>42.424889999999998</v>
      </c>
      <c r="N141" s="60"/>
      <c r="O141" s="33" t="s">
        <v>259</v>
      </c>
      <c r="P141" s="9"/>
    </row>
    <row r="142" spans="1:16" s="7" customFormat="1" ht="42.75" customHeight="1" x14ac:dyDescent="0.2">
      <c r="A142" s="69" t="s">
        <v>208</v>
      </c>
      <c r="B142" s="9" t="s">
        <v>349</v>
      </c>
      <c r="C142" s="8" t="s">
        <v>351</v>
      </c>
      <c r="D142" s="8" t="s">
        <v>251</v>
      </c>
      <c r="E142" s="8" t="s">
        <v>257</v>
      </c>
      <c r="F142" s="43" t="s">
        <v>260</v>
      </c>
      <c r="G142" s="44" t="s">
        <v>73</v>
      </c>
      <c r="H142" s="59">
        <v>117123</v>
      </c>
      <c r="I142" s="59">
        <v>122701</v>
      </c>
      <c r="J142" s="59">
        <v>127333</v>
      </c>
      <c r="K142" s="35">
        <v>132607</v>
      </c>
      <c r="L142" s="35">
        <v>136935</v>
      </c>
      <c r="M142" s="60">
        <v>144133</v>
      </c>
      <c r="N142" s="60"/>
      <c r="O142" s="33" t="s">
        <v>259</v>
      </c>
      <c r="P142" s="9"/>
    </row>
    <row r="143" spans="1:16" s="7" customFormat="1" ht="42.75" customHeight="1" x14ac:dyDescent="0.2">
      <c r="A143" s="69" t="s">
        <v>208</v>
      </c>
      <c r="B143" s="9" t="s">
        <v>349</v>
      </c>
      <c r="C143" s="8" t="s">
        <v>352</v>
      </c>
      <c r="D143" s="8" t="s">
        <v>261</v>
      </c>
      <c r="E143" s="8" t="s">
        <v>262</v>
      </c>
      <c r="F143" s="43" t="s">
        <v>263</v>
      </c>
      <c r="G143" s="44" t="s">
        <v>14</v>
      </c>
      <c r="H143" s="59">
        <v>126912.5</v>
      </c>
      <c r="I143" s="59">
        <v>126912.5</v>
      </c>
      <c r="J143" s="59">
        <v>126912.5</v>
      </c>
      <c r="K143" s="35">
        <v>126912.5</v>
      </c>
      <c r="L143" s="35">
        <v>126912.5</v>
      </c>
      <c r="M143" s="60">
        <v>127412</v>
      </c>
      <c r="N143" s="60"/>
      <c r="O143" s="33" t="s">
        <v>16</v>
      </c>
      <c r="P143" s="9"/>
    </row>
    <row r="144" spans="1:16" s="7" customFormat="1" ht="42.75" customHeight="1" x14ac:dyDescent="0.2">
      <c r="A144" s="69" t="s">
        <v>208</v>
      </c>
      <c r="B144" s="9" t="s">
        <v>349</v>
      </c>
      <c r="C144" s="8" t="s">
        <v>352</v>
      </c>
      <c r="D144" s="8" t="s">
        <v>261</v>
      </c>
      <c r="E144" s="8" t="s">
        <v>262</v>
      </c>
      <c r="F144" s="43" t="s">
        <v>264</v>
      </c>
      <c r="G144" s="44" t="s">
        <v>36</v>
      </c>
      <c r="H144" s="59">
        <v>1127</v>
      </c>
      <c r="I144" s="59">
        <v>2054</v>
      </c>
      <c r="J144" s="59">
        <v>24879</v>
      </c>
      <c r="K144" s="35">
        <v>53259</v>
      </c>
      <c r="L144" s="35">
        <v>5077</v>
      </c>
      <c r="M144" s="60"/>
      <c r="N144" s="60"/>
      <c r="O144" s="33" t="s">
        <v>249</v>
      </c>
      <c r="P144" s="9" t="s">
        <v>265</v>
      </c>
    </row>
    <row r="145" spans="1:16" s="7" customFormat="1" ht="42.75" customHeight="1" x14ac:dyDescent="0.2">
      <c r="A145" s="69" t="s">
        <v>208</v>
      </c>
      <c r="B145" s="9" t="s">
        <v>349</v>
      </c>
      <c r="C145" s="8" t="s">
        <v>352</v>
      </c>
      <c r="D145" s="8" t="s">
        <v>261</v>
      </c>
      <c r="E145" s="8" t="s">
        <v>262</v>
      </c>
      <c r="F145" s="43" t="s">
        <v>266</v>
      </c>
      <c r="G145" s="44" t="s">
        <v>267</v>
      </c>
      <c r="H145" s="59">
        <v>1048.7</v>
      </c>
      <c r="I145" s="59">
        <v>1171.0999999999999</v>
      </c>
      <c r="J145" s="59">
        <v>1222.5999999999999</v>
      </c>
      <c r="K145" s="35">
        <v>1826.5</v>
      </c>
      <c r="L145" s="35">
        <v>1021.7</v>
      </c>
      <c r="M145" s="60">
        <v>650.1</v>
      </c>
      <c r="N145" s="60"/>
      <c r="O145" s="33" t="s">
        <v>268</v>
      </c>
      <c r="P145" s="9" t="s">
        <v>269</v>
      </c>
    </row>
    <row r="146" spans="1:16" s="7" customFormat="1" ht="42.75" customHeight="1" x14ac:dyDescent="0.2">
      <c r="A146" s="69" t="s">
        <v>208</v>
      </c>
      <c r="B146" s="9" t="s">
        <v>349</v>
      </c>
      <c r="C146" s="8" t="s">
        <v>352</v>
      </c>
      <c r="D146" s="8" t="s">
        <v>261</v>
      </c>
      <c r="E146" s="8" t="s">
        <v>262</v>
      </c>
      <c r="F146" s="43" t="s">
        <v>270</v>
      </c>
      <c r="G146" s="44" t="s">
        <v>29</v>
      </c>
      <c r="H146" s="59">
        <v>131</v>
      </c>
      <c r="I146" s="59">
        <v>340</v>
      </c>
      <c r="J146" s="59">
        <v>576</v>
      </c>
      <c r="K146" s="35">
        <v>261</v>
      </c>
      <c r="L146" s="35">
        <v>231</v>
      </c>
      <c r="M146" s="60">
        <v>423</v>
      </c>
      <c r="N146" s="60"/>
      <c r="O146" s="33" t="s">
        <v>271</v>
      </c>
      <c r="P146" s="9"/>
    </row>
    <row r="147" spans="1:16" s="7" customFormat="1" ht="42.75" customHeight="1" x14ac:dyDescent="0.2">
      <c r="A147" s="69" t="s">
        <v>208</v>
      </c>
      <c r="B147" s="9" t="s">
        <v>349</v>
      </c>
      <c r="C147" s="8" t="s">
        <v>352</v>
      </c>
      <c r="D147" s="8" t="s">
        <v>272</v>
      </c>
      <c r="E147" s="8" t="s">
        <v>273</v>
      </c>
      <c r="F147" s="43" t="s">
        <v>274</v>
      </c>
      <c r="G147" s="44" t="s">
        <v>248</v>
      </c>
      <c r="H147" s="59">
        <v>2</v>
      </c>
      <c r="I147" s="59">
        <v>0</v>
      </c>
      <c r="J147" s="59">
        <v>7</v>
      </c>
      <c r="K147" s="35">
        <v>0</v>
      </c>
      <c r="L147" s="35">
        <v>0</v>
      </c>
      <c r="M147" s="60">
        <v>1373</v>
      </c>
      <c r="N147" s="60"/>
      <c r="O147" s="33" t="s">
        <v>275</v>
      </c>
      <c r="P147" s="9"/>
    </row>
    <row r="148" spans="1:16" s="7" customFormat="1" ht="42.75" customHeight="1" x14ac:dyDescent="0.2">
      <c r="A148" s="69" t="s">
        <v>208</v>
      </c>
      <c r="B148" s="9" t="s">
        <v>349</v>
      </c>
      <c r="C148" s="8" t="s">
        <v>352</v>
      </c>
      <c r="D148" s="8" t="s">
        <v>276</v>
      </c>
      <c r="E148" s="8" t="s">
        <v>277</v>
      </c>
      <c r="F148" s="43" t="s">
        <v>278</v>
      </c>
      <c r="G148" s="102" t="s">
        <v>29</v>
      </c>
      <c r="H148" s="121" t="s">
        <v>182</v>
      </c>
      <c r="I148" s="121" t="s">
        <v>182</v>
      </c>
      <c r="J148" s="121" t="s">
        <v>182</v>
      </c>
      <c r="K148" s="121" t="s">
        <v>182</v>
      </c>
      <c r="L148" s="121" t="s">
        <v>182</v>
      </c>
      <c r="M148" s="121" t="s">
        <v>182</v>
      </c>
      <c r="N148" s="60"/>
      <c r="O148" s="15" t="s">
        <v>279</v>
      </c>
      <c r="P148" s="60" t="s">
        <v>30</v>
      </c>
    </row>
    <row r="149" spans="1:16" s="6" customFormat="1" ht="42.75" customHeight="1" x14ac:dyDescent="0.2">
      <c r="A149" s="69" t="s">
        <v>280</v>
      </c>
      <c r="B149" s="9" t="s">
        <v>353</v>
      </c>
      <c r="C149" s="8" t="s">
        <v>281</v>
      </c>
      <c r="D149" s="8" t="s">
        <v>282</v>
      </c>
      <c r="E149" s="8" t="s">
        <v>283</v>
      </c>
      <c r="F149" s="43" t="s">
        <v>284</v>
      </c>
      <c r="G149" s="44" t="s">
        <v>132</v>
      </c>
      <c r="H149" s="59">
        <v>21837</v>
      </c>
      <c r="I149" s="59">
        <v>23408</v>
      </c>
      <c r="J149" s="59">
        <v>23623</v>
      </c>
      <c r="K149" s="35">
        <v>27867</v>
      </c>
      <c r="L149" s="35">
        <v>21486</v>
      </c>
      <c r="M149" s="60">
        <v>20088</v>
      </c>
      <c r="N149" s="60"/>
      <c r="O149" s="33" t="s">
        <v>285</v>
      </c>
      <c r="P149" s="9"/>
    </row>
  </sheetData>
  <autoFilter ref="A5:WVU149" xr:uid="{00000000-0009-0000-0000-000000000000}"/>
  <mergeCells count="10">
    <mergeCell ref="A4:A5"/>
    <mergeCell ref="B4:B5"/>
    <mergeCell ref="C4:C5"/>
    <mergeCell ref="D4:D5"/>
    <mergeCell ref="O4:O5"/>
    <mergeCell ref="H4:M4"/>
    <mergeCell ref="P4:P5"/>
    <mergeCell ref="E4:E5"/>
    <mergeCell ref="F4:F5"/>
    <mergeCell ref="G4:G5"/>
  </mergeCells>
  <pageMargins left="0.7" right="0.7" top="0.75" bottom="0.75" header="0.3" footer="0.3"/>
  <pageSetup paperSize="9" orientation="portrait" horizont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48"/>
  <sheetViews>
    <sheetView workbookViewId="0">
      <selection activeCell="P21" sqref="P21"/>
    </sheetView>
  </sheetViews>
  <sheetFormatPr defaultRowHeight="14.25" x14ac:dyDescent="0.2"/>
  <cols>
    <col min="1" max="16384" width="9" style="72"/>
  </cols>
  <sheetData>
    <row r="1" spans="1:18" x14ac:dyDescent="0.2">
      <c r="A1" s="72" t="s">
        <v>354</v>
      </c>
    </row>
    <row r="3" spans="1:18" ht="21" customHeight="1" x14ac:dyDescent="0.2">
      <c r="A3" s="70"/>
      <c r="B3" s="70"/>
      <c r="C3" s="70"/>
      <c r="D3" s="70"/>
      <c r="E3" s="70"/>
      <c r="F3" s="70"/>
      <c r="G3" s="71"/>
      <c r="H3" s="182" t="s">
        <v>357</v>
      </c>
      <c r="I3" s="182"/>
      <c r="J3" s="182"/>
      <c r="K3" s="182"/>
      <c r="L3" s="182"/>
      <c r="M3" s="182"/>
      <c r="N3" s="182"/>
      <c r="O3" s="71"/>
      <c r="P3" s="70"/>
      <c r="Q3" s="71"/>
    </row>
    <row r="4" spans="1:18" ht="24" x14ac:dyDescent="0.2">
      <c r="A4" s="70" t="s">
        <v>343</v>
      </c>
      <c r="B4" s="70" t="s">
        <v>344</v>
      </c>
      <c r="C4" s="70" t="s">
        <v>345</v>
      </c>
      <c r="D4" s="70" t="s">
        <v>358</v>
      </c>
      <c r="E4" s="70" t="s">
        <v>359</v>
      </c>
      <c r="F4" s="70" t="s">
        <v>355</v>
      </c>
      <c r="G4" s="71" t="s">
        <v>1</v>
      </c>
      <c r="H4" s="73">
        <v>2557</v>
      </c>
      <c r="I4" s="73">
        <v>2558</v>
      </c>
      <c r="J4" s="73">
        <v>2559</v>
      </c>
      <c r="K4" s="73">
        <v>2560</v>
      </c>
      <c r="L4" s="73">
        <v>2561</v>
      </c>
      <c r="M4" s="73">
        <v>2562</v>
      </c>
      <c r="N4" s="73">
        <v>2563</v>
      </c>
      <c r="O4" s="71" t="s">
        <v>2</v>
      </c>
      <c r="P4" s="70" t="s">
        <v>356</v>
      </c>
      <c r="Q4" s="71" t="s">
        <v>3</v>
      </c>
    </row>
    <row r="5" spans="1:18" ht="24" x14ac:dyDescent="0.2">
      <c r="A5" s="74" t="s">
        <v>0</v>
      </c>
      <c r="B5" s="75" t="s">
        <v>347</v>
      </c>
      <c r="C5" s="76" t="s">
        <v>346</v>
      </c>
      <c r="D5" s="77" t="s">
        <v>4</v>
      </c>
      <c r="E5" s="77" t="s">
        <v>5</v>
      </c>
      <c r="F5" s="78" t="s">
        <v>6</v>
      </c>
      <c r="G5" s="87" t="s">
        <v>7</v>
      </c>
      <c r="H5" s="88" t="s">
        <v>8</v>
      </c>
      <c r="I5" s="88" t="s">
        <v>8</v>
      </c>
      <c r="J5" s="88" t="s">
        <v>8</v>
      </c>
      <c r="K5" s="88" t="s">
        <v>8</v>
      </c>
      <c r="L5" s="88" t="s">
        <v>8</v>
      </c>
      <c r="M5" s="88" t="s">
        <v>8</v>
      </c>
      <c r="N5" s="88"/>
      <c r="O5" s="88" t="s">
        <v>9</v>
      </c>
      <c r="P5" s="89" t="s">
        <v>10</v>
      </c>
      <c r="Q5" s="89" t="s">
        <v>11</v>
      </c>
      <c r="R5" s="90"/>
    </row>
    <row r="6" spans="1:18" ht="24" x14ac:dyDescent="0.2">
      <c r="A6" s="74" t="s">
        <v>0</v>
      </c>
      <c r="B6" s="75" t="s">
        <v>347</v>
      </c>
      <c r="C6" s="76" t="s">
        <v>346</v>
      </c>
      <c r="D6" s="8" t="s">
        <v>4</v>
      </c>
      <c r="E6" s="8" t="s">
        <v>12</v>
      </c>
      <c r="F6" s="79" t="s">
        <v>13</v>
      </c>
      <c r="G6" s="91" t="s">
        <v>14</v>
      </c>
      <c r="H6" s="92">
        <v>673859</v>
      </c>
      <c r="I6" s="92">
        <v>673859</v>
      </c>
      <c r="J6" s="92">
        <v>673859</v>
      </c>
      <c r="K6" s="92">
        <v>684361</v>
      </c>
      <c r="L6" s="92">
        <v>684361</v>
      </c>
      <c r="M6" s="92">
        <v>772858</v>
      </c>
      <c r="N6" s="92"/>
      <c r="O6" s="91" t="s">
        <v>15</v>
      </c>
      <c r="P6" s="129" t="s">
        <v>16</v>
      </c>
      <c r="Q6" s="93"/>
      <c r="R6" s="90"/>
    </row>
    <row r="7" spans="1:18" ht="24" x14ac:dyDescent="0.2">
      <c r="A7" s="74" t="s">
        <v>0</v>
      </c>
      <c r="B7" s="75" t="s">
        <v>347</v>
      </c>
      <c r="C7" s="76" t="s">
        <v>346</v>
      </c>
      <c r="D7" s="8" t="s">
        <v>4</v>
      </c>
      <c r="E7" s="8" t="s">
        <v>12</v>
      </c>
      <c r="F7" s="80" t="s">
        <v>17</v>
      </c>
      <c r="G7" s="91" t="s">
        <v>14</v>
      </c>
      <c r="H7" s="92">
        <v>83115</v>
      </c>
      <c r="I7" s="92">
        <v>83115</v>
      </c>
      <c r="J7" s="92">
        <v>83115</v>
      </c>
      <c r="K7" s="92">
        <v>83115</v>
      </c>
      <c r="L7" s="92">
        <v>83115</v>
      </c>
      <c r="M7" s="92">
        <v>83115</v>
      </c>
      <c r="N7" s="92"/>
      <c r="O7" s="94" t="s">
        <v>15</v>
      </c>
      <c r="P7" s="137"/>
      <c r="Q7" s="93"/>
      <c r="R7" s="90"/>
    </row>
    <row r="8" spans="1:18" ht="24" x14ac:dyDescent="0.2">
      <c r="A8" s="74" t="s">
        <v>0</v>
      </c>
      <c r="B8" s="75" t="s">
        <v>347</v>
      </c>
      <c r="C8" s="76" t="s">
        <v>346</v>
      </c>
      <c r="D8" s="8" t="s">
        <v>4</v>
      </c>
      <c r="E8" s="8" t="s">
        <v>12</v>
      </c>
      <c r="F8" s="80" t="s">
        <v>18</v>
      </c>
      <c r="G8" s="91" t="s">
        <v>14</v>
      </c>
      <c r="H8" s="92">
        <v>154133</v>
      </c>
      <c r="I8" s="92">
        <v>154133</v>
      </c>
      <c r="J8" s="92">
        <v>154133</v>
      </c>
      <c r="K8" s="92">
        <v>164635</v>
      </c>
      <c r="L8" s="92">
        <v>164635</v>
      </c>
      <c r="M8" s="92">
        <v>254133</v>
      </c>
      <c r="N8" s="92"/>
      <c r="O8" s="94" t="s">
        <v>15</v>
      </c>
      <c r="P8" s="137"/>
      <c r="Q8" s="93"/>
      <c r="R8" s="90"/>
    </row>
    <row r="9" spans="1:18" ht="24" x14ac:dyDescent="0.2">
      <c r="A9" s="74" t="s">
        <v>0</v>
      </c>
      <c r="B9" s="75" t="s">
        <v>347</v>
      </c>
      <c r="C9" s="76" t="s">
        <v>346</v>
      </c>
      <c r="D9" s="8" t="s">
        <v>4</v>
      </c>
      <c r="E9" s="8" t="s">
        <v>12</v>
      </c>
      <c r="F9" s="80" t="s">
        <v>19</v>
      </c>
      <c r="G9" s="91" t="s">
        <v>14</v>
      </c>
      <c r="H9" s="92">
        <v>20382</v>
      </c>
      <c r="I9" s="92">
        <v>20382</v>
      </c>
      <c r="J9" s="92">
        <v>20382</v>
      </c>
      <c r="K9" s="92">
        <v>20382</v>
      </c>
      <c r="L9" s="92">
        <v>20382</v>
      </c>
      <c r="M9" s="92">
        <v>16381</v>
      </c>
      <c r="N9" s="92"/>
      <c r="O9" s="94" t="s">
        <v>15</v>
      </c>
      <c r="P9" s="137"/>
      <c r="Q9" s="93"/>
      <c r="R9" s="90"/>
    </row>
    <row r="10" spans="1:18" ht="24" x14ac:dyDescent="0.2">
      <c r="A10" s="74" t="s">
        <v>0</v>
      </c>
      <c r="B10" s="75" t="s">
        <v>347</v>
      </c>
      <c r="C10" s="76" t="s">
        <v>346</v>
      </c>
      <c r="D10" s="8" t="s">
        <v>4</v>
      </c>
      <c r="E10" s="8" t="s">
        <v>12</v>
      </c>
      <c r="F10" s="80" t="s">
        <v>20</v>
      </c>
      <c r="G10" s="91" t="s">
        <v>14</v>
      </c>
      <c r="H10" s="92">
        <v>45798</v>
      </c>
      <c r="I10" s="92">
        <v>45798</v>
      </c>
      <c r="J10" s="92">
        <v>45798</v>
      </c>
      <c r="K10" s="92">
        <v>45798</v>
      </c>
      <c r="L10" s="92">
        <v>45798</v>
      </c>
      <c r="M10" s="92">
        <v>45798</v>
      </c>
      <c r="N10" s="92"/>
      <c r="O10" s="94" t="s">
        <v>15</v>
      </c>
      <c r="P10" s="138"/>
      <c r="Q10" s="93"/>
      <c r="R10" s="90"/>
    </row>
    <row r="11" spans="1:18" ht="24" x14ac:dyDescent="0.2">
      <c r="A11" s="74" t="s">
        <v>0</v>
      </c>
      <c r="B11" s="75" t="s">
        <v>347</v>
      </c>
      <c r="C11" s="76" t="s">
        <v>346</v>
      </c>
      <c r="D11" s="8" t="s">
        <v>4</v>
      </c>
      <c r="E11" s="8" t="s">
        <v>12</v>
      </c>
      <c r="F11" s="80" t="s">
        <v>21</v>
      </c>
      <c r="G11" s="91" t="s">
        <v>14</v>
      </c>
      <c r="H11" s="92">
        <v>98467</v>
      </c>
      <c r="I11" s="92">
        <v>98467</v>
      </c>
      <c r="J11" s="92">
        <v>98467</v>
      </c>
      <c r="K11" s="92">
        <v>98467</v>
      </c>
      <c r="L11" s="92">
        <v>98467</v>
      </c>
      <c r="M11" s="92">
        <v>98467</v>
      </c>
      <c r="N11" s="92"/>
      <c r="O11" s="94" t="s">
        <v>15</v>
      </c>
      <c r="P11" s="139"/>
      <c r="Q11" s="93"/>
      <c r="R11" s="90"/>
    </row>
    <row r="12" spans="1:18" ht="24" x14ac:dyDescent="0.2">
      <c r="A12" s="74" t="s">
        <v>0</v>
      </c>
      <c r="B12" s="75" t="s">
        <v>347</v>
      </c>
      <c r="C12" s="76" t="s">
        <v>346</v>
      </c>
      <c r="D12" s="8" t="s">
        <v>4</v>
      </c>
      <c r="E12" s="8" t="s">
        <v>12</v>
      </c>
      <c r="F12" s="80" t="s">
        <v>22</v>
      </c>
      <c r="G12" s="91" t="s">
        <v>14</v>
      </c>
      <c r="H12" s="92">
        <v>154195</v>
      </c>
      <c r="I12" s="92">
        <v>154195</v>
      </c>
      <c r="J12" s="92">
        <v>154195</v>
      </c>
      <c r="K12" s="92">
        <v>154195</v>
      </c>
      <c r="L12" s="92">
        <v>154195</v>
      </c>
      <c r="M12" s="92">
        <v>154195</v>
      </c>
      <c r="N12" s="92"/>
      <c r="O12" s="94" t="s">
        <v>15</v>
      </c>
      <c r="P12" s="140"/>
      <c r="Q12" s="93"/>
      <c r="R12" s="90"/>
    </row>
    <row r="13" spans="1:18" ht="24" x14ac:dyDescent="0.2">
      <c r="A13" s="74" t="s">
        <v>0</v>
      </c>
      <c r="B13" s="75" t="s">
        <v>347</v>
      </c>
      <c r="C13" s="76" t="s">
        <v>346</v>
      </c>
      <c r="D13" s="8" t="s">
        <v>4</v>
      </c>
      <c r="E13" s="8" t="s">
        <v>12</v>
      </c>
      <c r="F13" s="80" t="s">
        <v>23</v>
      </c>
      <c r="G13" s="91" t="s">
        <v>14</v>
      </c>
      <c r="H13" s="92">
        <v>95213</v>
      </c>
      <c r="I13" s="92">
        <v>95213</v>
      </c>
      <c r="J13" s="92">
        <v>95213</v>
      </c>
      <c r="K13" s="92">
        <v>95213</v>
      </c>
      <c r="L13" s="92">
        <v>95213</v>
      </c>
      <c r="M13" s="92">
        <v>98213</v>
      </c>
      <c r="N13" s="92"/>
      <c r="O13" s="94" t="s">
        <v>15</v>
      </c>
      <c r="P13" s="140"/>
      <c r="Q13" s="93"/>
      <c r="R13" s="90"/>
    </row>
    <row r="14" spans="1:18" ht="24" x14ac:dyDescent="0.2">
      <c r="A14" s="74" t="s">
        <v>0</v>
      </c>
      <c r="B14" s="75" t="s">
        <v>347</v>
      </c>
      <c r="C14" s="76" t="s">
        <v>346</v>
      </c>
      <c r="D14" s="8" t="s">
        <v>4</v>
      </c>
      <c r="E14" s="8" t="s">
        <v>12</v>
      </c>
      <c r="F14" s="80" t="s">
        <v>24</v>
      </c>
      <c r="G14" s="91" t="s">
        <v>14</v>
      </c>
      <c r="H14" s="92">
        <v>22556</v>
      </c>
      <c r="I14" s="92">
        <v>22556</v>
      </c>
      <c r="J14" s="92">
        <v>22556</v>
      </c>
      <c r="K14" s="92">
        <v>22556</v>
      </c>
      <c r="L14" s="92">
        <v>22556</v>
      </c>
      <c r="M14" s="92">
        <v>22556</v>
      </c>
      <c r="N14" s="92"/>
      <c r="O14" s="94" t="s">
        <v>15</v>
      </c>
      <c r="P14" s="140"/>
      <c r="Q14" s="93"/>
      <c r="R14" s="90"/>
    </row>
    <row r="15" spans="1:18" ht="24" x14ac:dyDescent="0.55000000000000004">
      <c r="A15" s="74" t="s">
        <v>0</v>
      </c>
      <c r="B15" s="75" t="s">
        <v>347</v>
      </c>
      <c r="C15" s="76" t="s">
        <v>346</v>
      </c>
      <c r="D15" s="8" t="s">
        <v>4</v>
      </c>
      <c r="E15" s="8" t="s">
        <v>12</v>
      </c>
      <c r="F15" s="181" t="s">
        <v>25</v>
      </c>
      <c r="G15" s="91" t="s">
        <v>14</v>
      </c>
      <c r="H15" s="97">
        <v>581684</v>
      </c>
      <c r="I15" s="97">
        <v>576440</v>
      </c>
      <c r="J15" s="97">
        <v>582145</v>
      </c>
      <c r="K15" s="97">
        <v>582145</v>
      </c>
      <c r="L15" s="97">
        <v>695303</v>
      </c>
      <c r="M15" s="97">
        <v>590300</v>
      </c>
      <c r="N15" s="97"/>
      <c r="O15" s="98" t="s">
        <v>9</v>
      </c>
      <c r="P15" s="96" t="s">
        <v>16</v>
      </c>
      <c r="Q15" s="99"/>
      <c r="R15" s="100"/>
    </row>
    <row r="16" spans="1:18" ht="24" x14ac:dyDescent="0.55000000000000004">
      <c r="A16" s="74" t="s">
        <v>0</v>
      </c>
      <c r="B16" s="75" t="s">
        <v>347</v>
      </c>
      <c r="C16" s="76" t="s">
        <v>346</v>
      </c>
      <c r="D16" s="8" t="s">
        <v>4</v>
      </c>
      <c r="E16" s="8" t="s">
        <v>12</v>
      </c>
      <c r="F16" s="181"/>
      <c r="G16" s="91" t="s">
        <v>14</v>
      </c>
      <c r="H16" s="101">
        <v>876730</v>
      </c>
      <c r="I16" s="101">
        <v>641488</v>
      </c>
      <c r="J16" s="101">
        <v>630532</v>
      </c>
      <c r="K16" s="101">
        <v>586011</v>
      </c>
      <c r="L16" s="101">
        <v>769106</v>
      </c>
      <c r="M16" s="101"/>
      <c r="N16" s="101"/>
      <c r="O16" s="98" t="s">
        <v>9</v>
      </c>
      <c r="P16" s="96" t="s">
        <v>26</v>
      </c>
      <c r="Q16" s="99"/>
      <c r="R16" s="100"/>
    </row>
    <row r="17" spans="1:18" ht="24" x14ac:dyDescent="0.55000000000000004">
      <c r="A17" s="74" t="s">
        <v>0</v>
      </c>
      <c r="B17" s="75" t="s">
        <v>347</v>
      </c>
      <c r="C17" s="76" t="s">
        <v>346</v>
      </c>
      <c r="D17" s="8" t="s">
        <v>4</v>
      </c>
      <c r="E17" s="8" t="s">
        <v>12</v>
      </c>
      <c r="F17" s="181" t="s">
        <v>27</v>
      </c>
      <c r="G17" s="98" t="s">
        <v>14</v>
      </c>
      <c r="H17" s="101">
        <v>2928945</v>
      </c>
      <c r="I17" s="101">
        <v>2528516</v>
      </c>
      <c r="J17" s="101">
        <v>2809513</v>
      </c>
      <c r="K17" s="101">
        <v>2577950</v>
      </c>
      <c r="L17" s="101">
        <v>2629354</v>
      </c>
      <c r="M17" s="101">
        <v>2909654</v>
      </c>
      <c r="N17" s="101"/>
      <c r="O17" s="98" t="s">
        <v>9</v>
      </c>
      <c r="P17" s="96" t="s">
        <v>16</v>
      </c>
      <c r="Q17" s="93"/>
      <c r="R17" s="100"/>
    </row>
    <row r="18" spans="1:18" ht="24" x14ac:dyDescent="0.55000000000000004">
      <c r="A18" s="74" t="s">
        <v>0</v>
      </c>
      <c r="B18" s="75" t="s">
        <v>347</v>
      </c>
      <c r="C18" s="76" t="s">
        <v>346</v>
      </c>
      <c r="D18" s="8" t="s">
        <v>4</v>
      </c>
      <c r="E18" s="8" t="s">
        <v>12</v>
      </c>
      <c r="F18" s="181"/>
      <c r="G18" s="98" t="s">
        <v>14</v>
      </c>
      <c r="H18" s="101">
        <v>2928945</v>
      </c>
      <c r="I18" s="101">
        <v>2894554</v>
      </c>
      <c r="J18" s="101">
        <v>2902895</v>
      </c>
      <c r="K18" s="101">
        <v>2917668</v>
      </c>
      <c r="L18" s="101">
        <v>2869706</v>
      </c>
      <c r="M18" s="101"/>
      <c r="N18" s="101"/>
      <c r="O18" s="98" t="s">
        <v>9</v>
      </c>
      <c r="P18" s="96" t="s">
        <v>26</v>
      </c>
      <c r="Q18" s="93"/>
      <c r="R18" s="100"/>
    </row>
    <row r="19" spans="1:18" ht="24" x14ac:dyDescent="0.55000000000000004">
      <c r="A19" s="74" t="s">
        <v>0</v>
      </c>
      <c r="B19" s="75" t="s">
        <v>347</v>
      </c>
      <c r="C19" s="76" t="s">
        <v>346</v>
      </c>
      <c r="D19" s="8" t="s">
        <v>4</v>
      </c>
      <c r="E19" s="8" t="s">
        <v>12</v>
      </c>
      <c r="F19" s="79" t="s">
        <v>28</v>
      </c>
      <c r="G19" s="98" t="s">
        <v>29</v>
      </c>
      <c r="H19" s="102" t="s">
        <v>182</v>
      </c>
      <c r="I19" s="102" t="s">
        <v>182</v>
      </c>
      <c r="J19" s="102" t="s">
        <v>182</v>
      </c>
      <c r="K19" s="102" t="s">
        <v>182</v>
      </c>
      <c r="L19" s="102" t="s">
        <v>182</v>
      </c>
      <c r="M19" s="102" t="s">
        <v>182</v>
      </c>
      <c r="N19" s="102"/>
      <c r="O19" s="98" t="s">
        <v>9</v>
      </c>
      <c r="P19" s="96" t="s">
        <v>31</v>
      </c>
      <c r="Q19" s="102" t="s">
        <v>30</v>
      </c>
      <c r="R19" s="100"/>
    </row>
    <row r="20" spans="1:18" ht="24" x14ac:dyDescent="0.55000000000000004">
      <c r="A20" s="74" t="s">
        <v>0</v>
      </c>
      <c r="B20" s="75" t="s">
        <v>347</v>
      </c>
      <c r="C20" s="76" t="s">
        <v>32</v>
      </c>
      <c r="D20" s="8" t="s">
        <v>33</v>
      </c>
      <c r="E20" s="8" t="s">
        <v>34</v>
      </c>
      <c r="F20" s="79" t="s">
        <v>35</v>
      </c>
      <c r="G20" s="103" t="s">
        <v>36</v>
      </c>
      <c r="H20" s="23">
        <f>+H21+H22</f>
        <v>225995</v>
      </c>
      <c r="I20" s="23">
        <f>+I21+I22</f>
        <v>206747</v>
      </c>
      <c r="J20" s="23">
        <f>+J21+J22</f>
        <v>206707</v>
      </c>
      <c r="K20" s="23">
        <f>+K21+K22</f>
        <v>217069</v>
      </c>
      <c r="L20" s="23">
        <v>251401</v>
      </c>
      <c r="M20" s="104"/>
      <c r="N20" s="104"/>
      <c r="O20" s="98" t="s">
        <v>9</v>
      </c>
      <c r="P20" s="96" t="s">
        <v>26</v>
      </c>
      <c r="Q20" s="96"/>
      <c r="R20" s="100"/>
    </row>
    <row r="21" spans="1:18" ht="24" x14ac:dyDescent="0.55000000000000004">
      <c r="A21" s="74" t="s">
        <v>0</v>
      </c>
      <c r="B21" s="75" t="s">
        <v>347</v>
      </c>
      <c r="C21" s="76" t="s">
        <v>32</v>
      </c>
      <c r="D21" s="8" t="s">
        <v>33</v>
      </c>
      <c r="E21" s="8" t="s">
        <v>34</v>
      </c>
      <c r="F21" s="81" t="s">
        <v>37</v>
      </c>
      <c r="G21" s="105" t="s">
        <v>36</v>
      </c>
      <c r="H21" s="106">
        <v>201263</v>
      </c>
      <c r="I21" s="46">
        <v>201068</v>
      </c>
      <c r="J21" s="46">
        <v>202363</v>
      </c>
      <c r="K21" s="46">
        <v>214759</v>
      </c>
      <c r="L21" s="23">
        <v>237094</v>
      </c>
      <c r="M21" s="104"/>
      <c r="N21" s="104"/>
      <c r="O21" s="105" t="s">
        <v>9</v>
      </c>
      <c r="P21" s="141"/>
      <c r="Q21" s="107"/>
      <c r="R21" s="108"/>
    </row>
    <row r="22" spans="1:18" ht="24" x14ac:dyDescent="0.55000000000000004">
      <c r="A22" s="74" t="s">
        <v>0</v>
      </c>
      <c r="B22" s="75" t="s">
        <v>347</v>
      </c>
      <c r="C22" s="76" t="s">
        <v>32</v>
      </c>
      <c r="D22" s="8" t="s">
        <v>33</v>
      </c>
      <c r="E22" s="8" t="s">
        <v>34</v>
      </c>
      <c r="F22" s="81" t="s">
        <v>38</v>
      </c>
      <c r="G22" s="105" t="s">
        <v>36</v>
      </c>
      <c r="H22" s="106">
        <v>24732</v>
      </c>
      <c r="I22" s="46">
        <v>5679</v>
      </c>
      <c r="J22" s="46">
        <v>4344</v>
      </c>
      <c r="K22" s="109">
        <v>2310</v>
      </c>
      <c r="L22" s="23">
        <v>14307</v>
      </c>
      <c r="M22" s="104"/>
      <c r="N22" s="104"/>
      <c r="O22" s="110" t="s">
        <v>9</v>
      </c>
      <c r="P22" s="141"/>
      <c r="Q22" s="107"/>
      <c r="R22" s="108"/>
    </row>
    <row r="23" spans="1:18" ht="24" x14ac:dyDescent="0.55000000000000004">
      <c r="A23" s="74" t="s">
        <v>0</v>
      </c>
      <c r="B23" s="75" t="s">
        <v>347</v>
      </c>
      <c r="C23" s="76" t="s">
        <v>32</v>
      </c>
      <c r="D23" s="8" t="s">
        <v>33</v>
      </c>
      <c r="E23" s="8" t="s">
        <v>39</v>
      </c>
      <c r="F23" s="79" t="s">
        <v>40</v>
      </c>
      <c r="G23" s="103" t="s">
        <v>14</v>
      </c>
      <c r="H23" s="111"/>
      <c r="I23" s="111"/>
      <c r="J23" s="111"/>
      <c r="K23" s="111"/>
      <c r="L23" s="111"/>
      <c r="M23" s="111"/>
      <c r="N23" s="111"/>
      <c r="O23" s="98" t="s">
        <v>9</v>
      </c>
      <c r="P23" s="96" t="s">
        <v>26</v>
      </c>
      <c r="Q23" s="112"/>
      <c r="R23" s="100"/>
    </row>
    <row r="24" spans="1:18" ht="24" x14ac:dyDescent="0.55000000000000004">
      <c r="A24" s="74" t="s">
        <v>0</v>
      </c>
      <c r="B24" s="75" t="s">
        <v>347</v>
      </c>
      <c r="C24" s="76" t="s">
        <v>32</v>
      </c>
      <c r="D24" s="8" t="s">
        <v>33</v>
      </c>
      <c r="E24" s="8" t="s">
        <v>39</v>
      </c>
      <c r="F24" s="80" t="s">
        <v>41</v>
      </c>
      <c r="G24" s="98" t="s">
        <v>14</v>
      </c>
      <c r="H24" s="97">
        <v>3805675</v>
      </c>
      <c r="I24" s="97">
        <v>3536042</v>
      </c>
      <c r="J24" s="97">
        <v>3533427</v>
      </c>
      <c r="K24" s="97">
        <v>3503679</v>
      </c>
      <c r="L24" s="97">
        <v>3638812</v>
      </c>
      <c r="M24" s="97">
        <v>3675132</v>
      </c>
      <c r="N24" s="97"/>
      <c r="O24" s="98" t="s">
        <v>9</v>
      </c>
      <c r="P24" s="142"/>
      <c r="Q24" s="96" t="s">
        <v>42</v>
      </c>
      <c r="R24" s="100"/>
    </row>
    <row r="25" spans="1:18" ht="24" x14ac:dyDescent="0.55000000000000004">
      <c r="A25" s="74" t="s">
        <v>0</v>
      </c>
      <c r="B25" s="75" t="s">
        <v>347</v>
      </c>
      <c r="C25" s="76" t="s">
        <v>32</v>
      </c>
      <c r="D25" s="8" t="s">
        <v>33</v>
      </c>
      <c r="E25" s="8" t="s">
        <v>39</v>
      </c>
      <c r="F25" s="80" t="s">
        <v>43</v>
      </c>
      <c r="G25" s="98" t="s">
        <v>14</v>
      </c>
      <c r="H25" s="97">
        <v>3263690</v>
      </c>
      <c r="I25" s="97">
        <v>3073040</v>
      </c>
      <c r="J25" s="97">
        <v>3312192</v>
      </c>
      <c r="K25" s="97">
        <v>3317108</v>
      </c>
      <c r="L25" s="97">
        <v>3022339</v>
      </c>
      <c r="M25" s="97">
        <v>2673784</v>
      </c>
      <c r="N25" s="97"/>
      <c r="O25" s="98" t="s">
        <v>9</v>
      </c>
      <c r="P25" s="142"/>
      <c r="Q25" s="96"/>
      <c r="R25" s="100"/>
    </row>
    <row r="26" spans="1:18" ht="24" x14ac:dyDescent="0.55000000000000004">
      <c r="A26" s="74" t="s">
        <v>0</v>
      </c>
      <c r="B26" s="75" t="s">
        <v>347</v>
      </c>
      <c r="C26" s="76" t="s">
        <v>32</v>
      </c>
      <c r="D26" s="8" t="s">
        <v>33</v>
      </c>
      <c r="E26" s="8" t="s">
        <v>39</v>
      </c>
      <c r="F26" s="80" t="s">
        <v>44</v>
      </c>
      <c r="G26" s="98" t="s">
        <v>14</v>
      </c>
      <c r="H26" s="97">
        <v>541985</v>
      </c>
      <c r="I26" s="97">
        <v>463002</v>
      </c>
      <c r="J26" s="97">
        <v>221235</v>
      </c>
      <c r="K26" s="97">
        <v>186571</v>
      </c>
      <c r="L26" s="97">
        <v>616473</v>
      </c>
      <c r="M26" s="97">
        <v>1001348</v>
      </c>
      <c r="N26" s="97"/>
      <c r="O26" s="98" t="s">
        <v>9</v>
      </c>
      <c r="P26" s="142"/>
      <c r="Q26" s="96"/>
      <c r="R26" s="100"/>
    </row>
    <row r="27" spans="1:18" ht="24" x14ac:dyDescent="0.55000000000000004">
      <c r="A27" s="74" t="s">
        <v>0</v>
      </c>
      <c r="B27" s="75" t="s">
        <v>347</v>
      </c>
      <c r="C27" s="76" t="s">
        <v>32</v>
      </c>
      <c r="D27" s="8" t="s">
        <v>33</v>
      </c>
      <c r="E27" s="8" t="s">
        <v>45</v>
      </c>
      <c r="F27" s="79" t="s">
        <v>46</v>
      </c>
      <c r="G27" s="98" t="s">
        <v>47</v>
      </c>
      <c r="H27" s="114">
        <f>+H28+H29</f>
        <v>1234967</v>
      </c>
      <c r="I27" s="114">
        <f>+I28+I29</f>
        <v>1122035</v>
      </c>
      <c r="J27" s="114">
        <f>+J28+J29</f>
        <v>1191157</v>
      </c>
      <c r="K27" s="114">
        <f>+K28+K29</f>
        <v>1205970</v>
      </c>
      <c r="L27" s="114">
        <v>1124221</v>
      </c>
      <c r="M27" s="114">
        <v>962436</v>
      </c>
      <c r="N27" s="114"/>
      <c r="O27" s="98" t="s">
        <v>9</v>
      </c>
      <c r="P27" s="113" t="s">
        <v>26</v>
      </c>
      <c r="Q27" s="96" t="s">
        <v>42</v>
      </c>
      <c r="R27" s="100"/>
    </row>
    <row r="28" spans="1:18" ht="24" x14ac:dyDescent="0.55000000000000004">
      <c r="A28" s="74" t="s">
        <v>0</v>
      </c>
      <c r="B28" s="75" t="s">
        <v>347</v>
      </c>
      <c r="C28" s="76" t="s">
        <v>32</v>
      </c>
      <c r="D28" s="8" t="s">
        <v>33</v>
      </c>
      <c r="E28" s="8" t="s">
        <v>45</v>
      </c>
      <c r="F28" s="81" t="s">
        <v>37</v>
      </c>
      <c r="G28" s="98" t="s">
        <v>47</v>
      </c>
      <c r="H28" s="101">
        <v>1064465</v>
      </c>
      <c r="I28" s="101">
        <v>1086735</v>
      </c>
      <c r="J28" s="101">
        <v>1161219</v>
      </c>
      <c r="K28" s="101">
        <v>1191036</v>
      </c>
      <c r="L28" s="101">
        <v>1008611</v>
      </c>
      <c r="M28" s="101">
        <v>881062</v>
      </c>
      <c r="N28" s="101"/>
      <c r="O28" s="110" t="s">
        <v>9</v>
      </c>
      <c r="P28" s="141"/>
      <c r="Q28" s="107"/>
      <c r="R28" s="100"/>
    </row>
    <row r="29" spans="1:18" ht="24" x14ac:dyDescent="0.55000000000000004">
      <c r="A29" s="74" t="s">
        <v>0</v>
      </c>
      <c r="B29" s="75" t="s">
        <v>347</v>
      </c>
      <c r="C29" s="76" t="s">
        <v>32</v>
      </c>
      <c r="D29" s="8" t="s">
        <v>33</v>
      </c>
      <c r="E29" s="8" t="s">
        <v>45</v>
      </c>
      <c r="F29" s="81" t="s">
        <v>38</v>
      </c>
      <c r="G29" s="98" t="s">
        <v>47</v>
      </c>
      <c r="H29" s="101">
        <v>170502</v>
      </c>
      <c r="I29" s="101">
        <v>35300</v>
      </c>
      <c r="J29" s="101">
        <v>29938</v>
      </c>
      <c r="K29" s="101">
        <v>14934</v>
      </c>
      <c r="L29" s="101">
        <v>115610</v>
      </c>
      <c r="M29" s="101">
        <v>81374</v>
      </c>
      <c r="N29" s="101"/>
      <c r="O29" s="110" t="s">
        <v>9</v>
      </c>
      <c r="P29" s="141"/>
      <c r="Q29" s="107"/>
      <c r="R29" s="100"/>
    </row>
    <row r="30" spans="1:18" ht="24" x14ac:dyDescent="0.55000000000000004">
      <c r="A30" s="74" t="s">
        <v>0</v>
      </c>
      <c r="B30" s="75" t="s">
        <v>347</v>
      </c>
      <c r="C30" s="76" t="s">
        <v>32</v>
      </c>
      <c r="D30" s="8" t="s">
        <v>33</v>
      </c>
      <c r="E30" s="8" t="s">
        <v>45</v>
      </c>
      <c r="F30" s="79" t="s">
        <v>48</v>
      </c>
      <c r="G30" s="98" t="s">
        <v>49</v>
      </c>
      <c r="H30" s="115">
        <v>378.4</v>
      </c>
      <c r="I30" s="115">
        <v>365.21</v>
      </c>
      <c r="J30" s="115">
        <v>359.63</v>
      </c>
      <c r="K30" s="115">
        <v>363.56</v>
      </c>
      <c r="L30" s="115">
        <v>371.97051687451341</v>
      </c>
      <c r="M30" s="115">
        <v>359.56</v>
      </c>
      <c r="N30" s="115"/>
      <c r="O30" s="98" t="s">
        <v>9</v>
      </c>
      <c r="P30" s="96" t="s">
        <v>26</v>
      </c>
      <c r="Q30" s="96" t="s">
        <v>42</v>
      </c>
      <c r="R30" s="100"/>
    </row>
    <row r="31" spans="1:18" ht="24" x14ac:dyDescent="0.55000000000000004">
      <c r="A31" s="74" t="s">
        <v>0</v>
      </c>
      <c r="B31" s="75" t="s">
        <v>347</v>
      </c>
      <c r="C31" s="76" t="s">
        <v>32</v>
      </c>
      <c r="D31" s="8" t="s">
        <v>33</v>
      </c>
      <c r="E31" s="8" t="s">
        <v>45</v>
      </c>
      <c r="F31" s="81" t="s">
        <v>37</v>
      </c>
      <c r="G31" s="98" t="s">
        <v>49</v>
      </c>
      <c r="H31" s="116">
        <v>358</v>
      </c>
      <c r="I31" s="117">
        <v>361</v>
      </c>
      <c r="J31" s="117">
        <v>356</v>
      </c>
      <c r="K31" s="117">
        <v>362</v>
      </c>
      <c r="L31" s="97">
        <v>354</v>
      </c>
      <c r="M31" s="97">
        <v>346</v>
      </c>
      <c r="N31" s="97"/>
      <c r="O31" s="110" t="s">
        <v>9</v>
      </c>
      <c r="P31" s="141"/>
      <c r="Q31" s="107"/>
      <c r="R31" s="100"/>
    </row>
    <row r="32" spans="1:18" ht="24" x14ac:dyDescent="0.55000000000000004">
      <c r="A32" s="74" t="s">
        <v>0</v>
      </c>
      <c r="B32" s="75" t="s">
        <v>347</v>
      </c>
      <c r="C32" s="76" t="s">
        <v>32</v>
      </c>
      <c r="D32" s="8" t="s">
        <v>33</v>
      </c>
      <c r="E32" s="8" t="s">
        <v>45</v>
      </c>
      <c r="F32" s="81" t="s">
        <v>38</v>
      </c>
      <c r="G32" s="98" t="s">
        <v>49</v>
      </c>
      <c r="H32" s="116">
        <v>590</v>
      </c>
      <c r="I32" s="116">
        <v>554</v>
      </c>
      <c r="J32" s="116">
        <v>625</v>
      </c>
      <c r="K32" s="116">
        <v>620</v>
      </c>
      <c r="L32" s="101">
        <v>654</v>
      </c>
      <c r="M32" s="101">
        <v>624</v>
      </c>
      <c r="N32" s="101"/>
      <c r="O32" s="110" t="s">
        <v>9</v>
      </c>
      <c r="P32" s="141"/>
      <c r="Q32" s="107"/>
      <c r="R32" s="100"/>
    </row>
    <row r="33" spans="1:18" ht="24" x14ac:dyDescent="0.55000000000000004">
      <c r="A33" s="74" t="s">
        <v>0</v>
      </c>
      <c r="B33" s="75" t="s">
        <v>347</v>
      </c>
      <c r="C33" s="76" t="s">
        <v>32</v>
      </c>
      <c r="D33" s="8" t="s">
        <v>33</v>
      </c>
      <c r="E33" s="8" t="s">
        <v>50</v>
      </c>
      <c r="F33" s="79" t="s">
        <v>51</v>
      </c>
      <c r="G33" s="98" t="s">
        <v>52</v>
      </c>
      <c r="H33" s="97"/>
      <c r="I33" s="97"/>
      <c r="J33" s="97"/>
      <c r="K33" s="97"/>
      <c r="L33" s="97"/>
      <c r="M33" s="97"/>
      <c r="N33" s="97"/>
      <c r="O33" s="98" t="s">
        <v>9</v>
      </c>
      <c r="P33" s="113" t="s">
        <v>53</v>
      </c>
      <c r="Q33" s="93"/>
      <c r="R33" s="100"/>
    </row>
    <row r="34" spans="1:18" ht="24" x14ac:dyDescent="0.55000000000000004">
      <c r="A34" s="74" t="s">
        <v>0</v>
      </c>
      <c r="B34" s="75" t="s">
        <v>347</v>
      </c>
      <c r="C34" s="76" t="s">
        <v>32</v>
      </c>
      <c r="D34" s="8" t="s">
        <v>33</v>
      </c>
      <c r="E34" s="8" t="s">
        <v>50</v>
      </c>
      <c r="F34" s="82" t="s">
        <v>54</v>
      </c>
      <c r="G34" s="98" t="s">
        <v>52</v>
      </c>
      <c r="H34" s="118" t="s">
        <v>55</v>
      </c>
      <c r="I34" s="118" t="s">
        <v>56</v>
      </c>
      <c r="J34" s="118" t="s">
        <v>57</v>
      </c>
      <c r="K34" s="118" t="s">
        <v>58</v>
      </c>
      <c r="L34" s="118" t="s">
        <v>59</v>
      </c>
      <c r="M34" s="118" t="s">
        <v>60</v>
      </c>
      <c r="N34" s="118"/>
      <c r="O34" s="98" t="s">
        <v>9</v>
      </c>
      <c r="P34" s="142"/>
      <c r="Q34" s="93"/>
      <c r="R34" s="100"/>
    </row>
    <row r="35" spans="1:18" ht="24" x14ac:dyDescent="0.55000000000000004">
      <c r="A35" s="74" t="s">
        <v>0</v>
      </c>
      <c r="B35" s="75" t="s">
        <v>347</v>
      </c>
      <c r="C35" s="76" t="s">
        <v>32</v>
      </c>
      <c r="D35" s="8" t="s">
        <v>33</v>
      </c>
      <c r="E35" s="8" t="s">
        <v>50</v>
      </c>
      <c r="F35" s="82" t="s">
        <v>61</v>
      </c>
      <c r="G35" s="98" t="s">
        <v>52</v>
      </c>
      <c r="H35" s="118" t="s">
        <v>62</v>
      </c>
      <c r="I35" s="118" t="s">
        <v>63</v>
      </c>
      <c r="J35" s="118" t="s">
        <v>64</v>
      </c>
      <c r="K35" s="118" t="s">
        <v>65</v>
      </c>
      <c r="L35" s="119">
        <v>8.85</v>
      </c>
      <c r="M35" s="119" t="s">
        <v>66</v>
      </c>
      <c r="N35" s="119"/>
      <c r="O35" s="98" t="s">
        <v>9</v>
      </c>
      <c r="P35" s="140"/>
      <c r="Q35" s="93"/>
      <c r="R35" s="100"/>
    </row>
    <row r="36" spans="1:18" ht="24" x14ac:dyDescent="0.55000000000000004">
      <c r="A36" s="74" t="s">
        <v>0</v>
      </c>
      <c r="B36" s="75" t="s">
        <v>347</v>
      </c>
      <c r="C36" s="76" t="s">
        <v>32</v>
      </c>
      <c r="D36" s="8" t="s">
        <v>33</v>
      </c>
      <c r="E36" s="8" t="s">
        <v>67</v>
      </c>
      <c r="F36" s="83" t="s">
        <v>68</v>
      </c>
      <c r="G36" s="91" t="s">
        <v>69</v>
      </c>
      <c r="H36" s="101">
        <v>4466.37</v>
      </c>
      <c r="I36" s="101">
        <v>3771.39</v>
      </c>
      <c r="J36" s="101">
        <v>3968.21</v>
      </c>
      <c r="K36" s="101">
        <v>4265.03</v>
      </c>
      <c r="L36" s="101">
        <v>3960</v>
      </c>
      <c r="M36" s="101">
        <v>4265</v>
      </c>
      <c r="N36" s="101"/>
      <c r="O36" s="91" t="s">
        <v>9</v>
      </c>
      <c r="P36" s="96" t="s">
        <v>70</v>
      </c>
      <c r="Q36" s="96"/>
      <c r="R36" s="100"/>
    </row>
    <row r="37" spans="1:18" ht="24" x14ac:dyDescent="0.55000000000000004">
      <c r="A37" s="74" t="s">
        <v>0</v>
      </c>
      <c r="B37" s="75" t="s">
        <v>347</v>
      </c>
      <c r="C37" s="76" t="s">
        <v>32</v>
      </c>
      <c r="D37" s="8" t="s">
        <v>33</v>
      </c>
      <c r="E37" s="8" t="s">
        <v>67</v>
      </c>
      <c r="F37" s="81" t="s">
        <v>37</v>
      </c>
      <c r="G37" s="91" t="s">
        <v>69</v>
      </c>
      <c r="H37" s="116">
        <v>4773.12</v>
      </c>
      <c r="I37" s="116">
        <v>4247.3100000000004</v>
      </c>
      <c r="J37" s="116">
        <v>3997.95</v>
      </c>
      <c r="K37" s="116">
        <v>3924.33</v>
      </c>
      <c r="L37" s="116">
        <v>3985.47</v>
      </c>
      <c r="M37" s="116">
        <v>3699.23</v>
      </c>
      <c r="N37" s="116"/>
      <c r="O37" s="91" t="s">
        <v>9</v>
      </c>
      <c r="P37" s="113" t="s">
        <v>26</v>
      </c>
      <c r="Q37" s="96"/>
      <c r="R37" s="100"/>
    </row>
    <row r="38" spans="1:18" ht="24" x14ac:dyDescent="0.55000000000000004">
      <c r="A38" s="74" t="s">
        <v>0</v>
      </c>
      <c r="B38" s="75" t="s">
        <v>347</v>
      </c>
      <c r="C38" s="76" t="s">
        <v>32</v>
      </c>
      <c r="D38" s="8" t="s">
        <v>33</v>
      </c>
      <c r="E38" s="8" t="s">
        <v>67</v>
      </c>
      <c r="F38" s="81" t="s">
        <v>38</v>
      </c>
      <c r="G38" s="91" t="s">
        <v>69</v>
      </c>
      <c r="H38" s="116">
        <v>5981.31</v>
      </c>
      <c r="I38" s="116">
        <v>5681.86</v>
      </c>
      <c r="J38" s="116">
        <v>4927.88</v>
      </c>
      <c r="K38" s="116">
        <v>4839.32</v>
      </c>
      <c r="L38" s="116">
        <v>4895.17</v>
      </c>
      <c r="M38" s="116">
        <v>4259.16</v>
      </c>
      <c r="N38" s="116"/>
      <c r="O38" s="91" t="s">
        <v>9</v>
      </c>
      <c r="P38" s="113" t="s">
        <v>26</v>
      </c>
      <c r="Q38" s="96"/>
      <c r="R38" s="100"/>
    </row>
    <row r="39" spans="1:18" ht="24" x14ac:dyDescent="0.55000000000000004">
      <c r="A39" s="74" t="s">
        <v>0</v>
      </c>
      <c r="B39" s="75" t="s">
        <v>347</v>
      </c>
      <c r="C39" s="76" t="s">
        <v>32</v>
      </c>
      <c r="D39" s="8" t="s">
        <v>33</v>
      </c>
      <c r="E39" s="8" t="s">
        <v>71</v>
      </c>
      <c r="F39" s="83" t="s">
        <v>72</v>
      </c>
      <c r="G39" s="91" t="s">
        <v>73</v>
      </c>
      <c r="H39" s="101">
        <v>8000</v>
      </c>
      <c r="I39" s="101">
        <v>5200</v>
      </c>
      <c r="J39" s="101">
        <v>3345</v>
      </c>
      <c r="K39" s="101">
        <v>4222</v>
      </c>
      <c r="L39" s="101">
        <v>14970</v>
      </c>
      <c r="M39" s="101">
        <v>16041</v>
      </c>
      <c r="N39" s="101"/>
      <c r="O39" s="98" t="s">
        <v>9</v>
      </c>
      <c r="P39" s="96" t="s">
        <v>70</v>
      </c>
      <c r="Q39" s="93"/>
      <c r="R39" s="100"/>
    </row>
    <row r="40" spans="1:18" ht="24" x14ac:dyDescent="0.55000000000000004">
      <c r="A40" s="74" t="s">
        <v>0</v>
      </c>
      <c r="B40" s="75" t="s">
        <v>347</v>
      </c>
      <c r="C40" s="76" t="s">
        <v>32</v>
      </c>
      <c r="D40" s="8" t="s">
        <v>33</v>
      </c>
      <c r="E40" s="8" t="s">
        <v>71</v>
      </c>
      <c r="F40" s="83" t="s">
        <v>74</v>
      </c>
      <c r="G40" s="91" t="s">
        <v>14</v>
      </c>
      <c r="H40" s="102">
        <v>3997</v>
      </c>
      <c r="I40" s="102">
        <v>11529</v>
      </c>
      <c r="J40" s="102">
        <v>26515</v>
      </c>
      <c r="K40" s="102">
        <v>23803</v>
      </c>
      <c r="L40" s="101">
        <v>12076</v>
      </c>
      <c r="M40" s="101">
        <v>21574</v>
      </c>
      <c r="N40" s="101"/>
      <c r="O40" s="98" t="s">
        <v>9</v>
      </c>
      <c r="P40" s="96" t="s">
        <v>70</v>
      </c>
      <c r="Q40" s="93"/>
      <c r="R40" s="100"/>
    </row>
    <row r="41" spans="1:18" ht="24" x14ac:dyDescent="0.55000000000000004">
      <c r="A41" s="74" t="s">
        <v>0</v>
      </c>
      <c r="B41" s="75" t="s">
        <v>347</v>
      </c>
      <c r="C41" s="76" t="s">
        <v>32</v>
      </c>
      <c r="D41" s="8" t="s">
        <v>33</v>
      </c>
      <c r="E41" s="8" t="s">
        <v>71</v>
      </c>
      <c r="F41" s="84" t="s">
        <v>75</v>
      </c>
      <c r="G41" s="91" t="s">
        <v>47</v>
      </c>
      <c r="H41" s="102">
        <v>1799</v>
      </c>
      <c r="I41" s="102">
        <v>5188</v>
      </c>
      <c r="J41" s="102">
        <v>9281</v>
      </c>
      <c r="K41" s="102">
        <v>8331</v>
      </c>
      <c r="L41" s="101">
        <v>7897</v>
      </c>
      <c r="M41" s="101">
        <v>12648</v>
      </c>
      <c r="N41" s="101"/>
      <c r="O41" s="98" t="s">
        <v>9</v>
      </c>
      <c r="P41" s="96" t="s">
        <v>70</v>
      </c>
      <c r="Q41" s="120"/>
      <c r="R41" s="100"/>
    </row>
    <row r="42" spans="1:18" ht="24" x14ac:dyDescent="0.55000000000000004">
      <c r="A42" s="74" t="s">
        <v>0</v>
      </c>
      <c r="B42" s="75" t="s">
        <v>347</v>
      </c>
      <c r="C42" s="76" t="s">
        <v>32</v>
      </c>
      <c r="D42" s="8" t="s">
        <v>33</v>
      </c>
      <c r="E42" s="8" t="s">
        <v>76</v>
      </c>
      <c r="F42" s="83" t="s">
        <v>77</v>
      </c>
      <c r="G42" s="91" t="s">
        <v>49</v>
      </c>
      <c r="H42" s="121">
        <v>29.53</v>
      </c>
      <c r="I42" s="121">
        <v>27.05</v>
      </c>
      <c r="J42" s="121">
        <v>27.9</v>
      </c>
      <c r="K42" s="121">
        <v>30.06</v>
      </c>
      <c r="L42" s="122">
        <v>31</v>
      </c>
      <c r="M42" s="102"/>
      <c r="N42" s="102"/>
      <c r="O42" s="98" t="s">
        <v>9</v>
      </c>
      <c r="P42" s="96" t="s">
        <v>70</v>
      </c>
      <c r="Q42" s="120"/>
      <c r="R42" s="100"/>
    </row>
    <row r="43" spans="1:18" ht="24" x14ac:dyDescent="0.55000000000000004">
      <c r="A43" s="74" t="s">
        <v>0</v>
      </c>
      <c r="B43" s="75" t="s">
        <v>347</v>
      </c>
      <c r="C43" s="76" t="s">
        <v>32</v>
      </c>
      <c r="D43" s="8" t="s">
        <v>33</v>
      </c>
      <c r="E43" s="8" t="s">
        <v>76</v>
      </c>
      <c r="F43" s="83" t="s">
        <v>78</v>
      </c>
      <c r="G43" s="91" t="s">
        <v>49</v>
      </c>
      <c r="H43" s="123" t="s">
        <v>79</v>
      </c>
      <c r="I43" s="124">
        <v>266.05</v>
      </c>
      <c r="J43" s="124">
        <v>292.66000000000003</v>
      </c>
      <c r="K43" s="124">
        <v>321.92</v>
      </c>
      <c r="L43" s="101">
        <v>352</v>
      </c>
      <c r="M43" s="102"/>
      <c r="N43" s="102"/>
      <c r="O43" s="98" t="s">
        <v>9</v>
      </c>
      <c r="P43" s="96" t="s">
        <v>70</v>
      </c>
      <c r="Q43" s="120"/>
      <c r="R43" s="100"/>
    </row>
    <row r="44" spans="1:18" ht="24" x14ac:dyDescent="0.55000000000000004">
      <c r="A44" s="74" t="s">
        <v>0</v>
      </c>
      <c r="B44" s="75" t="s">
        <v>347</v>
      </c>
      <c r="C44" s="76" t="s">
        <v>32</v>
      </c>
      <c r="D44" s="8" t="s">
        <v>80</v>
      </c>
      <c r="E44" s="8" t="s">
        <v>81</v>
      </c>
      <c r="F44" s="83" t="s">
        <v>82</v>
      </c>
      <c r="G44" s="125" t="s">
        <v>73</v>
      </c>
      <c r="H44" s="39" t="s">
        <v>79</v>
      </c>
      <c r="I44" s="39">
        <v>151</v>
      </c>
      <c r="J44" s="39">
        <v>3345</v>
      </c>
      <c r="K44" s="39">
        <v>4222</v>
      </c>
      <c r="L44" s="104">
        <v>7380</v>
      </c>
      <c r="M44" s="104">
        <v>18859</v>
      </c>
      <c r="N44" s="104"/>
      <c r="O44" s="98" t="s">
        <v>9</v>
      </c>
      <c r="P44" s="96" t="s">
        <v>70</v>
      </c>
      <c r="Q44" s="120"/>
      <c r="R44" s="100"/>
    </row>
    <row r="45" spans="1:18" ht="24" x14ac:dyDescent="0.55000000000000004">
      <c r="A45" s="74" t="s">
        <v>0</v>
      </c>
      <c r="B45" s="75" t="s">
        <v>347</v>
      </c>
      <c r="C45" s="76" t="s">
        <v>32</v>
      </c>
      <c r="D45" s="8" t="s">
        <v>80</v>
      </c>
      <c r="E45" s="8" t="s">
        <v>81</v>
      </c>
      <c r="F45" s="83" t="s">
        <v>83</v>
      </c>
      <c r="G45" s="125" t="s">
        <v>14</v>
      </c>
      <c r="H45" s="39" t="s">
        <v>79</v>
      </c>
      <c r="I45" s="39">
        <v>5000</v>
      </c>
      <c r="J45" s="39">
        <v>52820</v>
      </c>
      <c r="K45" s="39">
        <v>53242</v>
      </c>
      <c r="L45" s="104">
        <v>92751</v>
      </c>
      <c r="M45" s="104">
        <v>249867</v>
      </c>
      <c r="N45" s="104"/>
      <c r="O45" s="98" t="s">
        <v>9</v>
      </c>
      <c r="P45" s="96" t="s">
        <v>70</v>
      </c>
      <c r="Q45" s="120"/>
      <c r="R45" s="100"/>
    </row>
    <row r="46" spans="1:18" ht="24" x14ac:dyDescent="0.55000000000000004">
      <c r="A46" s="74" t="s">
        <v>0</v>
      </c>
      <c r="B46" s="75" t="s">
        <v>347</v>
      </c>
      <c r="C46" s="8" t="s">
        <v>84</v>
      </c>
      <c r="D46" s="8" t="s">
        <v>85</v>
      </c>
      <c r="E46" s="8" t="s">
        <v>86</v>
      </c>
      <c r="F46" s="65" t="s">
        <v>87</v>
      </c>
      <c r="G46" s="8" t="s">
        <v>29</v>
      </c>
      <c r="H46" s="38">
        <v>62</v>
      </c>
      <c r="I46" s="38">
        <v>129</v>
      </c>
      <c r="J46" s="38">
        <v>130</v>
      </c>
      <c r="K46" s="38">
        <v>127</v>
      </c>
      <c r="L46" s="101">
        <v>122</v>
      </c>
      <c r="M46" s="101">
        <v>45</v>
      </c>
      <c r="N46" s="101"/>
      <c r="O46" s="8" t="s">
        <v>9</v>
      </c>
      <c r="P46" s="96" t="s">
        <v>88</v>
      </c>
      <c r="Q46" s="120"/>
      <c r="R46" s="100"/>
    </row>
    <row r="47" spans="1:18" ht="24" x14ac:dyDescent="0.55000000000000004">
      <c r="A47" s="74" t="s">
        <v>0</v>
      </c>
      <c r="B47" s="75" t="s">
        <v>347</v>
      </c>
      <c r="C47" s="8" t="s">
        <v>84</v>
      </c>
      <c r="D47" s="8" t="s">
        <v>85</v>
      </c>
      <c r="E47" s="8" t="s">
        <v>86</v>
      </c>
      <c r="F47" s="65" t="s">
        <v>89</v>
      </c>
      <c r="G47" s="8" t="s">
        <v>90</v>
      </c>
      <c r="H47" s="38">
        <v>27</v>
      </c>
      <c r="I47" s="38">
        <v>215</v>
      </c>
      <c r="J47" s="38">
        <v>228</v>
      </c>
      <c r="K47" s="38">
        <v>237</v>
      </c>
      <c r="L47" s="101">
        <v>237</v>
      </c>
      <c r="M47" s="101">
        <v>58</v>
      </c>
      <c r="N47" s="101"/>
      <c r="O47" s="8" t="s">
        <v>9</v>
      </c>
      <c r="P47" s="96" t="s">
        <v>70</v>
      </c>
      <c r="Q47" s="120"/>
      <c r="R47" s="100"/>
    </row>
    <row r="48" spans="1:18" ht="24" x14ac:dyDescent="0.55000000000000004">
      <c r="A48" s="74" t="s">
        <v>0</v>
      </c>
      <c r="B48" s="75" t="s">
        <v>347</v>
      </c>
      <c r="C48" s="8" t="s">
        <v>84</v>
      </c>
      <c r="D48" s="8" t="s">
        <v>85</v>
      </c>
      <c r="E48" s="8" t="s">
        <v>86</v>
      </c>
      <c r="F48" s="65" t="s">
        <v>91</v>
      </c>
      <c r="G48" s="8" t="s">
        <v>73</v>
      </c>
      <c r="H48" s="39" t="s">
        <v>30</v>
      </c>
      <c r="I48" s="39">
        <v>305452</v>
      </c>
      <c r="J48" s="39">
        <v>307299</v>
      </c>
      <c r="K48" s="39">
        <v>307357</v>
      </c>
      <c r="L48" s="104">
        <v>199565</v>
      </c>
      <c r="M48" s="104">
        <v>222847</v>
      </c>
      <c r="N48" s="104"/>
      <c r="O48" s="8" t="s">
        <v>9</v>
      </c>
      <c r="P48" s="96" t="s">
        <v>88</v>
      </c>
      <c r="Q48" s="120"/>
      <c r="R48" s="100"/>
    </row>
    <row r="49" spans="1:18" ht="24" x14ac:dyDescent="0.55000000000000004">
      <c r="A49" s="74" t="s">
        <v>0</v>
      </c>
      <c r="B49" s="75" t="s">
        <v>347</v>
      </c>
      <c r="C49" s="8" t="s">
        <v>84</v>
      </c>
      <c r="D49" s="8" t="s">
        <v>85</v>
      </c>
      <c r="E49" s="8" t="s">
        <v>86</v>
      </c>
      <c r="F49" s="65" t="s">
        <v>92</v>
      </c>
      <c r="G49" s="8" t="s">
        <v>73</v>
      </c>
      <c r="H49" s="39">
        <v>209</v>
      </c>
      <c r="I49" s="39">
        <v>209</v>
      </c>
      <c r="J49" s="39">
        <v>209</v>
      </c>
      <c r="K49" s="39">
        <v>209</v>
      </c>
      <c r="L49" s="104">
        <v>209</v>
      </c>
      <c r="M49" s="104">
        <v>1740</v>
      </c>
      <c r="N49" s="104"/>
      <c r="O49" s="8" t="s">
        <v>9</v>
      </c>
      <c r="P49" s="96" t="s">
        <v>70</v>
      </c>
      <c r="Q49" s="120"/>
      <c r="R49" s="100"/>
    </row>
    <row r="50" spans="1:18" ht="24" x14ac:dyDescent="0.55000000000000004">
      <c r="A50" s="74" t="s">
        <v>0</v>
      </c>
      <c r="B50" s="75" t="s">
        <v>347</v>
      </c>
      <c r="C50" s="8" t="s">
        <v>84</v>
      </c>
      <c r="D50" s="8" t="s">
        <v>93</v>
      </c>
      <c r="E50" s="8" t="s">
        <v>94</v>
      </c>
      <c r="F50" s="65" t="s">
        <v>95</v>
      </c>
      <c r="G50" s="8" t="s">
        <v>73</v>
      </c>
      <c r="H50" s="39">
        <v>8382</v>
      </c>
      <c r="I50" s="39">
        <v>14523</v>
      </c>
      <c r="J50" s="39">
        <v>56610</v>
      </c>
      <c r="K50" s="39">
        <v>54999</v>
      </c>
      <c r="L50" s="104">
        <v>44231</v>
      </c>
      <c r="M50" s="104">
        <v>93873</v>
      </c>
      <c r="N50" s="104"/>
      <c r="O50" s="8" t="s">
        <v>9</v>
      </c>
      <c r="P50" s="96" t="s">
        <v>96</v>
      </c>
      <c r="Q50" s="120"/>
      <c r="R50" s="100"/>
    </row>
    <row r="51" spans="1:18" ht="24" x14ac:dyDescent="0.55000000000000004">
      <c r="A51" s="74" t="s">
        <v>0</v>
      </c>
      <c r="B51" s="75" t="s">
        <v>347</v>
      </c>
      <c r="C51" s="8" t="s">
        <v>97</v>
      </c>
      <c r="D51" s="8" t="s">
        <v>98</v>
      </c>
      <c r="E51" s="8" t="s">
        <v>99</v>
      </c>
      <c r="F51" s="65" t="s">
        <v>100</v>
      </c>
      <c r="G51" s="8" t="s">
        <v>29</v>
      </c>
      <c r="H51" s="39">
        <v>3</v>
      </c>
      <c r="I51" s="39">
        <v>1</v>
      </c>
      <c r="J51" s="39">
        <v>1</v>
      </c>
      <c r="K51" s="39">
        <v>0</v>
      </c>
      <c r="L51" s="104">
        <v>1</v>
      </c>
      <c r="M51" s="104">
        <v>0</v>
      </c>
      <c r="N51" s="101"/>
      <c r="O51" s="8" t="s">
        <v>101</v>
      </c>
      <c r="P51" s="96" t="s">
        <v>102</v>
      </c>
      <c r="Q51" s="120"/>
      <c r="R51" s="100"/>
    </row>
    <row r="52" spans="1:18" ht="24" x14ac:dyDescent="0.55000000000000004">
      <c r="A52" s="74" t="s">
        <v>0</v>
      </c>
      <c r="B52" s="75" t="s">
        <v>347</v>
      </c>
      <c r="C52" s="8" t="s">
        <v>97</v>
      </c>
      <c r="D52" s="8" t="s">
        <v>98</v>
      </c>
      <c r="E52" s="8" t="s">
        <v>99</v>
      </c>
      <c r="F52" s="65" t="s">
        <v>103</v>
      </c>
      <c r="G52" s="8" t="s">
        <v>104</v>
      </c>
      <c r="H52" s="38" t="s">
        <v>182</v>
      </c>
      <c r="I52" s="38" t="s">
        <v>182</v>
      </c>
      <c r="J52" s="38" t="s">
        <v>182</v>
      </c>
      <c r="K52" s="38" t="s">
        <v>182</v>
      </c>
      <c r="L52" s="38" t="s">
        <v>182</v>
      </c>
      <c r="M52" s="38" t="s">
        <v>182</v>
      </c>
      <c r="N52" s="101"/>
      <c r="O52" s="8" t="s">
        <v>30</v>
      </c>
      <c r="P52" s="96" t="s">
        <v>70</v>
      </c>
      <c r="Q52" s="101" t="s">
        <v>30</v>
      </c>
      <c r="R52" s="100"/>
    </row>
    <row r="53" spans="1:18" ht="24" x14ac:dyDescent="0.55000000000000004">
      <c r="A53" s="74" t="s">
        <v>0</v>
      </c>
      <c r="B53" s="75" t="s">
        <v>347</v>
      </c>
      <c r="C53" s="8" t="s">
        <v>97</v>
      </c>
      <c r="D53" s="8" t="s">
        <v>105</v>
      </c>
      <c r="E53" s="8" t="s">
        <v>106</v>
      </c>
      <c r="F53" s="65" t="s">
        <v>107</v>
      </c>
      <c r="G53" s="8" t="s">
        <v>108</v>
      </c>
      <c r="H53" s="39">
        <v>0</v>
      </c>
      <c r="I53" s="39">
        <v>0</v>
      </c>
      <c r="J53" s="39">
        <v>0</v>
      </c>
      <c r="K53" s="39">
        <v>0</v>
      </c>
      <c r="L53" s="104">
        <v>5</v>
      </c>
      <c r="M53" s="104">
        <v>6</v>
      </c>
      <c r="N53" s="101"/>
      <c r="O53" s="8" t="s">
        <v>9</v>
      </c>
      <c r="P53" s="96" t="s">
        <v>109</v>
      </c>
      <c r="Q53" s="120"/>
      <c r="R53" s="100"/>
    </row>
    <row r="54" spans="1:18" ht="24" x14ac:dyDescent="0.55000000000000004">
      <c r="A54" s="85" t="s">
        <v>0</v>
      </c>
      <c r="B54" s="75" t="s">
        <v>347</v>
      </c>
      <c r="C54" s="8" t="s">
        <v>110</v>
      </c>
      <c r="D54" s="8" t="s">
        <v>111</v>
      </c>
      <c r="E54" s="8" t="s">
        <v>112</v>
      </c>
      <c r="F54" s="65" t="s">
        <v>113</v>
      </c>
      <c r="G54" s="39" t="s">
        <v>36</v>
      </c>
      <c r="H54" s="39">
        <v>8764</v>
      </c>
      <c r="I54" s="39">
        <v>15693</v>
      </c>
      <c r="J54" s="39">
        <v>61309</v>
      </c>
      <c r="K54" s="104">
        <v>61124</v>
      </c>
      <c r="L54" s="104">
        <v>47903</v>
      </c>
      <c r="M54" s="104">
        <v>56608</v>
      </c>
      <c r="N54" s="104"/>
      <c r="O54" s="113" t="s">
        <v>9</v>
      </c>
      <c r="P54" s="120" t="s">
        <v>96</v>
      </c>
      <c r="Q54" s="75"/>
      <c r="R54" s="100"/>
    </row>
    <row r="55" spans="1:18" ht="24" x14ac:dyDescent="0.55000000000000004">
      <c r="A55" s="85" t="s">
        <v>0</v>
      </c>
      <c r="B55" s="75" t="s">
        <v>347</v>
      </c>
      <c r="C55" s="8" t="s">
        <v>110</v>
      </c>
      <c r="D55" s="8" t="s">
        <v>111</v>
      </c>
      <c r="E55" s="8" t="s">
        <v>112</v>
      </c>
      <c r="F55" s="65" t="s">
        <v>114</v>
      </c>
      <c r="G55" s="135"/>
      <c r="H55" s="39" t="s">
        <v>182</v>
      </c>
      <c r="I55" s="39" t="s">
        <v>182</v>
      </c>
      <c r="J55" s="39" t="s">
        <v>182</v>
      </c>
      <c r="K55" s="39" t="s">
        <v>182</v>
      </c>
      <c r="L55" s="39" t="s">
        <v>182</v>
      </c>
      <c r="M55" s="39" t="s">
        <v>182</v>
      </c>
      <c r="N55" s="41"/>
      <c r="O55" s="113"/>
      <c r="P55" s="120" t="s">
        <v>115</v>
      </c>
      <c r="Q55" s="101" t="s">
        <v>30</v>
      </c>
      <c r="R55" s="100"/>
    </row>
    <row r="56" spans="1:18" ht="24" x14ac:dyDescent="0.55000000000000004">
      <c r="A56" s="85" t="s">
        <v>0</v>
      </c>
      <c r="B56" s="75" t="s">
        <v>347</v>
      </c>
      <c r="C56" s="8" t="s">
        <v>110</v>
      </c>
      <c r="D56" s="8" t="s">
        <v>111</v>
      </c>
      <c r="E56" s="8" t="s">
        <v>116</v>
      </c>
      <c r="F56" s="65" t="s">
        <v>117</v>
      </c>
      <c r="G56" s="39" t="s">
        <v>29</v>
      </c>
      <c r="H56" s="39">
        <v>5</v>
      </c>
      <c r="I56" s="39">
        <v>35</v>
      </c>
      <c r="J56" s="39">
        <v>35</v>
      </c>
      <c r="K56" s="104">
        <v>35</v>
      </c>
      <c r="L56" s="104">
        <v>40</v>
      </c>
      <c r="M56" s="52">
        <v>145</v>
      </c>
      <c r="N56" s="42"/>
      <c r="O56" s="126" t="s">
        <v>9</v>
      </c>
      <c r="P56" s="120" t="s">
        <v>53</v>
      </c>
      <c r="Q56" s="75"/>
      <c r="R56" s="100"/>
    </row>
    <row r="57" spans="1:18" ht="24" x14ac:dyDescent="0.55000000000000004">
      <c r="A57" s="85" t="s">
        <v>0</v>
      </c>
      <c r="B57" s="75" t="s">
        <v>347</v>
      </c>
      <c r="C57" s="8" t="s">
        <v>118</v>
      </c>
      <c r="D57" s="8" t="s">
        <v>119</v>
      </c>
      <c r="E57" s="8" t="s">
        <v>120</v>
      </c>
      <c r="F57" s="65" t="s">
        <v>121</v>
      </c>
      <c r="G57" s="39" t="s">
        <v>47</v>
      </c>
      <c r="H57" s="39">
        <v>52265</v>
      </c>
      <c r="I57" s="39">
        <v>106163</v>
      </c>
      <c r="J57" s="39">
        <v>1060606</v>
      </c>
      <c r="K57" s="104">
        <v>0</v>
      </c>
      <c r="L57" s="104">
        <v>0</v>
      </c>
      <c r="M57" s="104">
        <v>0</v>
      </c>
      <c r="N57" s="41"/>
      <c r="O57" s="113" t="s">
        <v>9</v>
      </c>
      <c r="P57" s="120" t="s">
        <v>96</v>
      </c>
      <c r="Q57" s="75"/>
      <c r="R57" s="100"/>
    </row>
    <row r="58" spans="1:18" ht="24" x14ac:dyDescent="0.55000000000000004">
      <c r="A58" s="85" t="s">
        <v>0</v>
      </c>
      <c r="B58" s="75" t="s">
        <v>347</v>
      </c>
      <c r="C58" s="8" t="s">
        <v>118</v>
      </c>
      <c r="D58" s="8" t="s">
        <v>122</v>
      </c>
      <c r="E58" s="8" t="s">
        <v>123</v>
      </c>
      <c r="F58" s="65" t="s">
        <v>124</v>
      </c>
      <c r="G58" s="39" t="s">
        <v>125</v>
      </c>
      <c r="H58" s="39" t="s">
        <v>182</v>
      </c>
      <c r="I58" s="39" t="s">
        <v>182</v>
      </c>
      <c r="J58" s="39" t="s">
        <v>182</v>
      </c>
      <c r="K58" s="39" t="s">
        <v>182</v>
      </c>
      <c r="L58" s="39" t="s">
        <v>182</v>
      </c>
      <c r="M58" s="39" t="s">
        <v>182</v>
      </c>
      <c r="N58" s="41"/>
      <c r="O58" s="113" t="s">
        <v>126</v>
      </c>
      <c r="P58" s="120" t="s">
        <v>115</v>
      </c>
      <c r="Q58" s="101" t="s">
        <v>30</v>
      </c>
      <c r="R58" s="100"/>
    </row>
    <row r="59" spans="1:18" ht="24" x14ac:dyDescent="0.2">
      <c r="A59" s="85" t="s">
        <v>0</v>
      </c>
      <c r="B59" s="75" t="s">
        <v>348</v>
      </c>
      <c r="C59" s="8" t="s">
        <v>128</v>
      </c>
      <c r="D59" s="8" t="s">
        <v>129</v>
      </c>
      <c r="E59" s="8" t="s">
        <v>130</v>
      </c>
      <c r="F59" s="65" t="s">
        <v>131</v>
      </c>
      <c r="G59" s="39" t="s">
        <v>132</v>
      </c>
      <c r="H59" s="39">
        <v>4019347</v>
      </c>
      <c r="I59" s="39">
        <v>4497367</v>
      </c>
      <c r="J59" s="39">
        <v>4766384</v>
      </c>
      <c r="K59" s="104">
        <v>5302700</v>
      </c>
      <c r="L59" s="104">
        <v>5637542</v>
      </c>
      <c r="M59" s="52"/>
      <c r="N59" s="52"/>
      <c r="O59" s="113" t="s">
        <v>133</v>
      </c>
      <c r="P59" s="120" t="s">
        <v>134</v>
      </c>
      <c r="Q59" s="75"/>
      <c r="R59" s="90"/>
    </row>
    <row r="60" spans="1:18" ht="24" x14ac:dyDescent="0.2">
      <c r="A60" s="85" t="s">
        <v>0</v>
      </c>
      <c r="B60" s="75" t="s">
        <v>348</v>
      </c>
      <c r="C60" s="8" t="s">
        <v>128</v>
      </c>
      <c r="D60" s="8"/>
      <c r="E60" s="8" t="s">
        <v>130</v>
      </c>
      <c r="F60" s="65" t="s">
        <v>135</v>
      </c>
      <c r="G60" s="39" t="s">
        <v>132</v>
      </c>
      <c r="H60" s="39">
        <v>94914</v>
      </c>
      <c r="I60" s="39">
        <v>100282</v>
      </c>
      <c r="J60" s="39">
        <v>104304</v>
      </c>
      <c r="K60" s="104">
        <v>130559</v>
      </c>
      <c r="L60" s="104">
        <v>136869</v>
      </c>
      <c r="M60" s="52"/>
      <c r="N60" s="52"/>
      <c r="O60" s="113" t="s">
        <v>133</v>
      </c>
      <c r="P60" s="120" t="s">
        <v>134</v>
      </c>
      <c r="Q60" s="75"/>
      <c r="R60" s="90"/>
    </row>
    <row r="61" spans="1:18" ht="24" x14ac:dyDescent="0.2">
      <c r="A61" s="85" t="s">
        <v>0</v>
      </c>
      <c r="B61" s="75" t="s">
        <v>348</v>
      </c>
      <c r="C61" s="8" t="s">
        <v>128</v>
      </c>
      <c r="D61" s="8" t="s">
        <v>129</v>
      </c>
      <c r="E61" s="8" t="s">
        <v>130</v>
      </c>
      <c r="F61" s="65" t="s">
        <v>136</v>
      </c>
      <c r="G61" s="39" t="s">
        <v>69</v>
      </c>
      <c r="H61" s="39">
        <v>1257.6600000000001</v>
      </c>
      <c r="I61" s="39">
        <v>1357.89</v>
      </c>
      <c r="J61" s="39">
        <v>1415.04</v>
      </c>
      <c r="K61" s="104">
        <v>1566.48</v>
      </c>
      <c r="L61" s="104">
        <v>1649.08</v>
      </c>
      <c r="M61" s="52"/>
      <c r="N61" s="52"/>
      <c r="O61" s="113" t="s">
        <v>133</v>
      </c>
      <c r="P61" s="120" t="s">
        <v>134</v>
      </c>
      <c r="Q61" s="75"/>
      <c r="R61" s="90"/>
    </row>
    <row r="62" spans="1:18" ht="24" x14ac:dyDescent="0.2">
      <c r="A62" s="85" t="s">
        <v>0</v>
      </c>
      <c r="B62" s="75" t="s">
        <v>348</v>
      </c>
      <c r="C62" s="8" t="s">
        <v>128</v>
      </c>
      <c r="D62" s="8"/>
      <c r="E62" s="8" t="s">
        <v>130</v>
      </c>
      <c r="F62" s="65" t="s">
        <v>137</v>
      </c>
      <c r="G62" s="39" t="s">
        <v>69</v>
      </c>
      <c r="H62" s="39">
        <v>1623.69</v>
      </c>
      <c r="I62" s="39">
        <v>1692.45</v>
      </c>
      <c r="J62" s="39">
        <v>1758.67</v>
      </c>
      <c r="K62" s="104">
        <v>1941.62</v>
      </c>
      <c r="L62" s="104">
        <v>2045.85</v>
      </c>
      <c r="M62" s="52"/>
      <c r="N62" s="52"/>
      <c r="O62" s="113" t="s">
        <v>133</v>
      </c>
      <c r="P62" s="120" t="s">
        <v>134</v>
      </c>
      <c r="Q62" s="75"/>
      <c r="R62" s="90"/>
    </row>
    <row r="63" spans="1:18" ht="24" x14ac:dyDescent="0.2">
      <c r="A63" s="85" t="s">
        <v>0</v>
      </c>
      <c r="B63" s="75" t="s">
        <v>348</v>
      </c>
      <c r="C63" s="8" t="s">
        <v>128</v>
      </c>
      <c r="D63" s="8" t="s">
        <v>129</v>
      </c>
      <c r="E63" s="8" t="s">
        <v>130</v>
      </c>
      <c r="F63" s="65" t="s">
        <v>138</v>
      </c>
      <c r="G63" s="39" t="s">
        <v>29</v>
      </c>
      <c r="H63" s="39">
        <v>82</v>
      </c>
      <c r="I63" s="39">
        <v>82</v>
      </c>
      <c r="J63" s="39">
        <v>93</v>
      </c>
      <c r="K63" s="104">
        <v>93</v>
      </c>
      <c r="L63" s="104">
        <v>93</v>
      </c>
      <c r="M63" s="52">
        <v>186</v>
      </c>
      <c r="N63" s="52"/>
      <c r="O63" s="113" t="s">
        <v>9</v>
      </c>
      <c r="P63" s="120" t="s">
        <v>134</v>
      </c>
      <c r="Q63" s="75"/>
      <c r="R63" s="90"/>
    </row>
    <row r="64" spans="1:18" ht="24" x14ac:dyDescent="0.2">
      <c r="A64" s="85" t="s">
        <v>0</v>
      </c>
      <c r="B64" s="75" t="s">
        <v>348</v>
      </c>
      <c r="C64" s="8" t="s">
        <v>128</v>
      </c>
      <c r="D64" s="8"/>
      <c r="E64" s="8" t="s">
        <v>130</v>
      </c>
      <c r="F64" s="65" t="s">
        <v>139</v>
      </c>
      <c r="G64" s="39" t="s">
        <v>29</v>
      </c>
      <c r="H64" s="39">
        <v>82</v>
      </c>
      <c r="I64" s="39">
        <v>82</v>
      </c>
      <c r="J64" s="39">
        <v>93</v>
      </c>
      <c r="K64" s="104">
        <v>93</v>
      </c>
      <c r="L64" s="104">
        <v>93</v>
      </c>
      <c r="M64" s="52">
        <v>186</v>
      </c>
      <c r="N64" s="52"/>
      <c r="O64" s="113" t="s">
        <v>9</v>
      </c>
      <c r="P64" s="120" t="s">
        <v>134</v>
      </c>
      <c r="Q64" s="75"/>
      <c r="R64" s="90"/>
    </row>
    <row r="65" spans="1:18" ht="24" x14ac:dyDescent="0.2">
      <c r="A65" s="85" t="s">
        <v>0</v>
      </c>
      <c r="B65" s="75" t="s">
        <v>348</v>
      </c>
      <c r="C65" s="8" t="s">
        <v>128</v>
      </c>
      <c r="D65" s="8" t="s">
        <v>140</v>
      </c>
      <c r="E65" s="8" t="s">
        <v>141</v>
      </c>
      <c r="F65" s="65" t="s">
        <v>142</v>
      </c>
      <c r="G65" s="39" t="s">
        <v>29</v>
      </c>
      <c r="H65" s="39"/>
      <c r="I65" s="39"/>
      <c r="J65" s="39"/>
      <c r="K65" s="104"/>
      <c r="L65" s="104"/>
      <c r="M65" s="52"/>
      <c r="N65" s="52"/>
      <c r="O65" s="113" t="s">
        <v>9</v>
      </c>
      <c r="P65" s="120" t="s">
        <v>143</v>
      </c>
      <c r="Q65" s="75"/>
      <c r="R65" s="90"/>
    </row>
    <row r="66" spans="1:18" ht="24" x14ac:dyDescent="0.2">
      <c r="A66" s="85" t="s">
        <v>0</v>
      </c>
      <c r="B66" s="75" t="s">
        <v>348</v>
      </c>
      <c r="C66" s="8" t="s">
        <v>128</v>
      </c>
      <c r="D66" s="8" t="s">
        <v>140</v>
      </c>
      <c r="E66" s="8" t="s">
        <v>141</v>
      </c>
      <c r="F66" s="43" t="s">
        <v>144</v>
      </c>
      <c r="G66" s="39" t="s">
        <v>29</v>
      </c>
      <c r="H66" s="39">
        <v>312</v>
      </c>
      <c r="I66" s="39">
        <v>312</v>
      </c>
      <c r="J66" s="39">
        <v>312</v>
      </c>
      <c r="K66" s="104">
        <v>312</v>
      </c>
      <c r="L66" s="104">
        <v>312</v>
      </c>
      <c r="M66" s="52">
        <v>558</v>
      </c>
      <c r="N66" s="52"/>
      <c r="O66" s="113" t="s">
        <v>9</v>
      </c>
      <c r="P66" s="120" t="s">
        <v>145</v>
      </c>
      <c r="Q66" s="75" t="s">
        <v>146</v>
      </c>
      <c r="R66" s="90"/>
    </row>
    <row r="67" spans="1:18" ht="24" x14ac:dyDescent="0.2">
      <c r="A67" s="85" t="s">
        <v>0</v>
      </c>
      <c r="B67" s="75" t="s">
        <v>348</v>
      </c>
      <c r="C67" s="8" t="s">
        <v>128</v>
      </c>
      <c r="D67" s="8" t="s">
        <v>140</v>
      </c>
      <c r="E67" s="8" t="s">
        <v>141</v>
      </c>
      <c r="F67" s="43" t="s">
        <v>147</v>
      </c>
      <c r="G67" s="39" t="s">
        <v>148</v>
      </c>
      <c r="H67" s="39">
        <v>12165</v>
      </c>
      <c r="I67" s="39">
        <v>15456</v>
      </c>
      <c r="J67" s="39">
        <v>16458</v>
      </c>
      <c r="K67" s="104">
        <v>17861</v>
      </c>
      <c r="L67" s="104">
        <v>18595</v>
      </c>
      <c r="M67" s="104">
        <v>18865</v>
      </c>
      <c r="N67" s="52"/>
      <c r="O67" s="113" t="s">
        <v>9</v>
      </c>
      <c r="P67" s="120" t="s">
        <v>145</v>
      </c>
      <c r="Q67" s="75" t="s">
        <v>146</v>
      </c>
      <c r="R67" s="90"/>
    </row>
    <row r="68" spans="1:18" ht="24" x14ac:dyDescent="0.2">
      <c r="A68" s="85" t="s">
        <v>0</v>
      </c>
      <c r="B68" s="75" t="s">
        <v>348</v>
      </c>
      <c r="C68" s="8" t="s">
        <v>128</v>
      </c>
      <c r="D68" s="8" t="s">
        <v>140</v>
      </c>
      <c r="E68" s="8" t="s">
        <v>141</v>
      </c>
      <c r="F68" s="65" t="s">
        <v>149</v>
      </c>
      <c r="G68" s="136"/>
      <c r="H68" s="39"/>
      <c r="I68" s="39"/>
      <c r="J68" s="39"/>
      <c r="K68" s="104"/>
      <c r="L68" s="104"/>
      <c r="M68" s="52"/>
      <c r="N68" s="52"/>
      <c r="O68" s="113"/>
      <c r="P68" s="120" t="s">
        <v>115</v>
      </c>
      <c r="Q68" s="75"/>
      <c r="R68" s="90"/>
    </row>
    <row r="69" spans="1:18" ht="24" x14ac:dyDescent="0.2">
      <c r="A69" s="85" t="s">
        <v>0</v>
      </c>
      <c r="B69" s="75" t="s">
        <v>348</v>
      </c>
      <c r="C69" s="8" t="s">
        <v>150</v>
      </c>
      <c r="D69" s="8" t="s">
        <v>151</v>
      </c>
      <c r="E69" s="8" t="s">
        <v>152</v>
      </c>
      <c r="F69" s="65" t="s">
        <v>153</v>
      </c>
      <c r="G69" s="39" t="s">
        <v>132</v>
      </c>
      <c r="H69" s="39">
        <v>62</v>
      </c>
      <c r="I69" s="39">
        <v>64</v>
      </c>
      <c r="J69" s="39">
        <v>69</v>
      </c>
      <c r="K69" s="104">
        <v>127</v>
      </c>
      <c r="L69" s="104"/>
      <c r="M69" s="52"/>
      <c r="N69" s="52"/>
      <c r="O69" s="113" t="s">
        <v>101</v>
      </c>
      <c r="P69" s="120" t="s">
        <v>134</v>
      </c>
      <c r="Q69" s="75"/>
      <c r="R69" s="90"/>
    </row>
    <row r="70" spans="1:18" ht="24" x14ac:dyDescent="0.2">
      <c r="A70" s="85" t="s">
        <v>0</v>
      </c>
      <c r="B70" s="75" t="s">
        <v>348</v>
      </c>
      <c r="C70" s="8" t="s">
        <v>150</v>
      </c>
      <c r="D70" s="8" t="s">
        <v>151</v>
      </c>
      <c r="E70" s="8" t="s">
        <v>154</v>
      </c>
      <c r="F70" s="65" t="s">
        <v>155</v>
      </c>
      <c r="G70" s="39" t="s">
        <v>132</v>
      </c>
      <c r="H70" s="39">
        <v>903</v>
      </c>
      <c r="I70" s="39">
        <v>1042</v>
      </c>
      <c r="J70" s="39">
        <v>1177</v>
      </c>
      <c r="K70" s="104">
        <v>1347</v>
      </c>
      <c r="L70" s="104"/>
      <c r="M70" s="52"/>
      <c r="N70" s="52"/>
      <c r="O70" s="113" t="s">
        <v>9</v>
      </c>
      <c r="P70" s="120" t="s">
        <v>134</v>
      </c>
      <c r="Q70" s="75"/>
      <c r="R70" s="90"/>
    </row>
    <row r="71" spans="1:18" ht="24" x14ac:dyDescent="0.2">
      <c r="A71" s="85" t="s">
        <v>0</v>
      </c>
      <c r="B71" s="75" t="s">
        <v>348</v>
      </c>
      <c r="C71" s="8" t="s">
        <v>150</v>
      </c>
      <c r="D71" s="8" t="s">
        <v>156</v>
      </c>
      <c r="E71" s="8" t="s">
        <v>157</v>
      </c>
      <c r="F71" s="65" t="s">
        <v>158</v>
      </c>
      <c r="G71" s="39" t="s">
        <v>159</v>
      </c>
      <c r="H71" s="39">
        <v>0</v>
      </c>
      <c r="I71" s="39">
        <v>7</v>
      </c>
      <c r="J71" s="39">
        <v>8</v>
      </c>
      <c r="K71" s="104">
        <v>8</v>
      </c>
      <c r="L71" s="104">
        <v>9</v>
      </c>
      <c r="M71" s="52">
        <v>9</v>
      </c>
      <c r="N71" s="52"/>
      <c r="O71" s="113" t="s">
        <v>9</v>
      </c>
      <c r="P71" s="120" t="s">
        <v>134</v>
      </c>
      <c r="Q71" s="75"/>
      <c r="R71" s="90"/>
    </row>
    <row r="72" spans="1:18" ht="24" x14ac:dyDescent="0.2">
      <c r="A72" s="85" t="s">
        <v>0</v>
      </c>
      <c r="B72" s="75" t="s">
        <v>348</v>
      </c>
      <c r="C72" s="8" t="s">
        <v>160</v>
      </c>
      <c r="D72" s="8" t="s">
        <v>161</v>
      </c>
      <c r="E72" s="8" t="s">
        <v>162</v>
      </c>
      <c r="F72" s="65" t="s">
        <v>163</v>
      </c>
      <c r="G72" s="39" t="s">
        <v>164</v>
      </c>
      <c r="H72" s="39">
        <v>3</v>
      </c>
      <c r="I72" s="39">
        <v>0</v>
      </c>
      <c r="J72" s="39">
        <v>2</v>
      </c>
      <c r="K72" s="104">
        <v>0</v>
      </c>
      <c r="L72" s="104">
        <v>1</v>
      </c>
      <c r="M72" s="52">
        <v>1</v>
      </c>
      <c r="N72" s="52"/>
      <c r="O72" s="113" t="s">
        <v>9</v>
      </c>
      <c r="P72" s="120" t="s">
        <v>165</v>
      </c>
      <c r="Q72" s="75"/>
      <c r="R72" s="90"/>
    </row>
    <row r="73" spans="1:18" ht="24" x14ac:dyDescent="0.2">
      <c r="A73" s="85" t="s">
        <v>0</v>
      </c>
      <c r="B73" s="75" t="s">
        <v>348</v>
      </c>
      <c r="C73" s="8" t="s">
        <v>160</v>
      </c>
      <c r="D73" s="8" t="s">
        <v>161</v>
      </c>
      <c r="E73" s="8" t="s">
        <v>162</v>
      </c>
      <c r="F73" s="65" t="s">
        <v>166</v>
      </c>
      <c r="G73" s="39" t="s">
        <v>69</v>
      </c>
      <c r="H73" s="39">
        <v>11800000</v>
      </c>
      <c r="I73" s="39">
        <v>0</v>
      </c>
      <c r="J73" s="39">
        <v>6743000</v>
      </c>
      <c r="K73" s="104">
        <v>0</v>
      </c>
      <c r="L73" s="104">
        <v>7500000</v>
      </c>
      <c r="M73" s="52">
        <v>34262100</v>
      </c>
      <c r="N73" s="52"/>
      <c r="O73" s="113" t="s">
        <v>9</v>
      </c>
      <c r="P73" s="120" t="s">
        <v>165</v>
      </c>
      <c r="Q73" s="75"/>
      <c r="R73" s="90"/>
    </row>
    <row r="74" spans="1:18" ht="24" x14ac:dyDescent="0.2">
      <c r="A74" s="85" t="s">
        <v>0</v>
      </c>
      <c r="B74" s="75" t="s">
        <v>348</v>
      </c>
      <c r="C74" s="8" t="s">
        <v>160</v>
      </c>
      <c r="D74" s="8" t="s">
        <v>167</v>
      </c>
      <c r="E74" s="8" t="s">
        <v>168</v>
      </c>
      <c r="F74" s="65" t="s">
        <v>169</v>
      </c>
      <c r="G74" s="39" t="s">
        <v>29</v>
      </c>
      <c r="H74" s="39">
        <f>SUM(H75:H76)</f>
        <v>20</v>
      </c>
      <c r="I74" s="39">
        <f t="shared" ref="I74:M74" si="0">SUM(I75:I76)</f>
        <v>82</v>
      </c>
      <c r="J74" s="39">
        <f t="shared" si="0"/>
        <v>105</v>
      </c>
      <c r="K74" s="104">
        <f t="shared" si="0"/>
        <v>79</v>
      </c>
      <c r="L74" s="104">
        <f t="shared" si="0"/>
        <v>79</v>
      </c>
      <c r="M74" s="104">
        <f t="shared" si="0"/>
        <v>0</v>
      </c>
      <c r="N74" s="52"/>
      <c r="O74" s="113" t="s">
        <v>9</v>
      </c>
      <c r="P74" s="120" t="s">
        <v>170</v>
      </c>
      <c r="Q74" s="75"/>
      <c r="R74" s="90"/>
    </row>
    <row r="75" spans="1:18" ht="24" x14ac:dyDescent="0.2">
      <c r="A75" s="85" t="s">
        <v>0</v>
      </c>
      <c r="B75" s="75" t="s">
        <v>348</v>
      </c>
      <c r="C75" s="8" t="s">
        <v>160</v>
      </c>
      <c r="D75" s="8" t="s">
        <v>167</v>
      </c>
      <c r="E75" s="8" t="s">
        <v>168</v>
      </c>
      <c r="F75" s="43" t="s">
        <v>171</v>
      </c>
      <c r="G75" s="39" t="s">
        <v>29</v>
      </c>
      <c r="H75" s="39">
        <v>20</v>
      </c>
      <c r="I75" s="39">
        <v>20</v>
      </c>
      <c r="J75" s="39">
        <v>20</v>
      </c>
      <c r="K75" s="104">
        <v>0</v>
      </c>
      <c r="L75" s="104">
        <v>0</v>
      </c>
      <c r="M75" s="104">
        <v>0</v>
      </c>
      <c r="N75" s="52"/>
      <c r="O75" s="113" t="s">
        <v>9</v>
      </c>
      <c r="P75" s="120" t="s">
        <v>172</v>
      </c>
      <c r="Q75" s="75"/>
      <c r="R75" s="90"/>
    </row>
    <row r="76" spans="1:18" ht="24" x14ac:dyDescent="0.2">
      <c r="A76" s="85" t="s">
        <v>0</v>
      </c>
      <c r="B76" s="75" t="s">
        <v>348</v>
      </c>
      <c r="C76" s="8" t="s">
        <v>160</v>
      </c>
      <c r="D76" s="8" t="s">
        <v>167</v>
      </c>
      <c r="E76" s="8" t="s">
        <v>168</v>
      </c>
      <c r="F76" s="43" t="s">
        <v>173</v>
      </c>
      <c r="G76" s="39" t="s">
        <v>29</v>
      </c>
      <c r="H76" s="39">
        <v>0</v>
      </c>
      <c r="I76" s="39">
        <v>62</v>
      </c>
      <c r="J76" s="39">
        <v>85</v>
      </c>
      <c r="K76" s="104">
        <v>79</v>
      </c>
      <c r="L76" s="104">
        <v>79</v>
      </c>
      <c r="M76" s="104">
        <v>0</v>
      </c>
      <c r="N76" s="52"/>
      <c r="O76" s="113" t="s">
        <v>9</v>
      </c>
      <c r="P76" s="143"/>
      <c r="Q76" s="75"/>
      <c r="R76" s="90"/>
    </row>
    <row r="77" spans="1:18" ht="24" x14ac:dyDescent="0.2">
      <c r="A77" s="85" t="s">
        <v>0</v>
      </c>
      <c r="B77" s="75" t="s">
        <v>348</v>
      </c>
      <c r="C77" s="8" t="s">
        <v>174</v>
      </c>
      <c r="D77" s="8" t="s">
        <v>175</v>
      </c>
      <c r="E77" s="8" t="s">
        <v>176</v>
      </c>
      <c r="F77" s="65" t="s">
        <v>177</v>
      </c>
      <c r="G77" s="39" t="s">
        <v>178</v>
      </c>
      <c r="H77" s="39">
        <v>23</v>
      </c>
      <c r="I77" s="39">
        <v>15</v>
      </c>
      <c r="J77" s="39">
        <v>15</v>
      </c>
      <c r="K77" s="104">
        <v>12</v>
      </c>
      <c r="L77" s="104">
        <v>8</v>
      </c>
      <c r="M77" s="52">
        <v>105</v>
      </c>
      <c r="N77" s="52"/>
      <c r="O77" s="113" t="s">
        <v>9</v>
      </c>
      <c r="P77" s="120" t="s">
        <v>134</v>
      </c>
      <c r="Q77" s="75" t="s">
        <v>145</v>
      </c>
      <c r="R77" s="90"/>
    </row>
    <row r="78" spans="1:18" ht="24" x14ac:dyDescent="0.2">
      <c r="A78" s="85" t="s">
        <v>0</v>
      </c>
      <c r="B78" s="75" t="s">
        <v>348</v>
      </c>
      <c r="C78" s="8" t="s">
        <v>174</v>
      </c>
      <c r="D78" s="8" t="s">
        <v>179</v>
      </c>
      <c r="E78" s="8" t="s">
        <v>180</v>
      </c>
      <c r="F78" s="65" t="s">
        <v>181</v>
      </c>
      <c r="G78" s="39" t="s">
        <v>29</v>
      </c>
      <c r="H78" s="39" t="s">
        <v>182</v>
      </c>
      <c r="I78" s="39" t="s">
        <v>182</v>
      </c>
      <c r="J78" s="39">
        <v>11</v>
      </c>
      <c r="K78" s="104">
        <v>11</v>
      </c>
      <c r="L78" s="104">
        <v>7</v>
      </c>
      <c r="M78" s="52">
        <v>7</v>
      </c>
      <c r="N78" s="52"/>
      <c r="O78" s="113" t="s">
        <v>9</v>
      </c>
      <c r="P78" s="120" t="s">
        <v>134</v>
      </c>
      <c r="Q78" s="75"/>
      <c r="R78" s="90"/>
    </row>
    <row r="79" spans="1:18" ht="24" x14ac:dyDescent="0.2">
      <c r="A79" s="85" t="s">
        <v>0</v>
      </c>
      <c r="B79" s="75" t="s">
        <v>348</v>
      </c>
      <c r="C79" s="8" t="s">
        <v>174</v>
      </c>
      <c r="D79" s="8" t="s">
        <v>179</v>
      </c>
      <c r="E79" s="8" t="s">
        <v>180</v>
      </c>
      <c r="F79" s="65" t="s">
        <v>183</v>
      </c>
      <c r="G79" s="136"/>
      <c r="H79" s="39" t="s">
        <v>182</v>
      </c>
      <c r="I79" s="39" t="s">
        <v>182</v>
      </c>
      <c r="J79" s="39" t="s">
        <v>182</v>
      </c>
      <c r="K79" s="39" t="s">
        <v>182</v>
      </c>
      <c r="L79" s="39" t="s">
        <v>182</v>
      </c>
      <c r="M79" s="39" t="s">
        <v>182</v>
      </c>
      <c r="N79" s="39"/>
      <c r="O79" s="113"/>
      <c r="P79" s="120" t="s">
        <v>115</v>
      </c>
      <c r="Q79" s="75"/>
      <c r="R79" s="90"/>
    </row>
    <row r="80" spans="1:18" ht="24" x14ac:dyDescent="0.2">
      <c r="A80" s="85" t="s">
        <v>0</v>
      </c>
      <c r="B80" s="75" t="s">
        <v>348</v>
      </c>
      <c r="C80" s="8" t="s">
        <v>174</v>
      </c>
      <c r="D80" s="8" t="s">
        <v>179</v>
      </c>
      <c r="E80" s="8" t="s">
        <v>180</v>
      </c>
      <c r="F80" s="65" t="s">
        <v>184</v>
      </c>
      <c r="G80" s="136"/>
      <c r="H80" s="39" t="s">
        <v>182</v>
      </c>
      <c r="I80" s="39" t="s">
        <v>182</v>
      </c>
      <c r="J80" s="39" t="s">
        <v>182</v>
      </c>
      <c r="K80" s="39" t="s">
        <v>182</v>
      </c>
      <c r="L80" s="39" t="s">
        <v>182</v>
      </c>
      <c r="M80" s="39" t="s">
        <v>182</v>
      </c>
      <c r="N80" s="39"/>
      <c r="O80" s="113"/>
      <c r="P80" s="120" t="s">
        <v>115</v>
      </c>
      <c r="Q80" s="75"/>
      <c r="R80" s="90"/>
    </row>
    <row r="81" spans="1:18" ht="24" x14ac:dyDescent="0.2">
      <c r="A81" s="85" t="s">
        <v>0</v>
      </c>
      <c r="B81" s="75" t="s">
        <v>348</v>
      </c>
      <c r="C81" s="8" t="s">
        <v>185</v>
      </c>
      <c r="D81" s="8" t="s">
        <v>186</v>
      </c>
      <c r="E81" s="8" t="s">
        <v>187</v>
      </c>
      <c r="F81" s="65" t="s">
        <v>188</v>
      </c>
      <c r="G81" s="39" t="s">
        <v>29</v>
      </c>
      <c r="H81" s="39">
        <v>6689</v>
      </c>
      <c r="I81" s="39">
        <v>6374</v>
      </c>
      <c r="J81" s="39">
        <v>5451</v>
      </c>
      <c r="K81" s="104">
        <v>5697</v>
      </c>
      <c r="L81" s="104">
        <v>8199</v>
      </c>
      <c r="M81" s="52">
        <v>2088</v>
      </c>
      <c r="N81" s="52"/>
      <c r="O81" s="113" t="s">
        <v>9</v>
      </c>
      <c r="P81" s="120" t="s">
        <v>189</v>
      </c>
      <c r="Q81" s="75"/>
      <c r="R81" s="90"/>
    </row>
    <row r="82" spans="1:18" ht="24" x14ac:dyDescent="0.2">
      <c r="A82" s="85" t="s">
        <v>0</v>
      </c>
      <c r="B82" s="75" t="s">
        <v>348</v>
      </c>
      <c r="C82" s="8" t="s">
        <v>185</v>
      </c>
      <c r="D82" s="8" t="s">
        <v>190</v>
      </c>
      <c r="E82" s="8" t="s">
        <v>191</v>
      </c>
      <c r="F82" s="65" t="s">
        <v>192</v>
      </c>
      <c r="G82" s="39" t="s">
        <v>127</v>
      </c>
      <c r="H82" s="39">
        <v>0</v>
      </c>
      <c r="I82" s="39">
        <v>0</v>
      </c>
      <c r="J82" s="39">
        <v>83</v>
      </c>
      <c r="K82" s="104">
        <v>83</v>
      </c>
      <c r="L82" s="104">
        <v>83</v>
      </c>
      <c r="M82" s="52">
        <v>93</v>
      </c>
      <c r="N82" s="52"/>
      <c r="O82" s="113" t="s">
        <v>9</v>
      </c>
      <c r="P82" s="120" t="s">
        <v>109</v>
      </c>
      <c r="Q82" s="75"/>
      <c r="R82" s="90"/>
    </row>
    <row r="83" spans="1:18" ht="24" x14ac:dyDescent="0.2">
      <c r="A83" s="85" t="s">
        <v>0</v>
      </c>
      <c r="B83" s="75" t="s">
        <v>348</v>
      </c>
      <c r="C83" s="8" t="s">
        <v>185</v>
      </c>
      <c r="D83" s="8" t="s">
        <v>190</v>
      </c>
      <c r="E83" s="8" t="s">
        <v>191</v>
      </c>
      <c r="F83" s="65" t="s">
        <v>193</v>
      </c>
      <c r="G83" s="39" t="s">
        <v>69</v>
      </c>
      <c r="H83" s="39">
        <v>2566367700</v>
      </c>
      <c r="I83" s="39">
        <v>2833485407</v>
      </c>
      <c r="J83" s="39">
        <v>3203834068</v>
      </c>
      <c r="K83" s="104">
        <v>3809676293</v>
      </c>
      <c r="L83" s="104">
        <v>4634441222</v>
      </c>
      <c r="M83" s="104">
        <v>6098617533</v>
      </c>
      <c r="N83" s="52"/>
      <c r="O83" s="113" t="s">
        <v>101</v>
      </c>
      <c r="P83" s="120" t="s">
        <v>109</v>
      </c>
      <c r="Q83" s="75"/>
      <c r="R83" s="90"/>
    </row>
    <row r="84" spans="1:18" ht="24" x14ac:dyDescent="0.2">
      <c r="A84" s="85" t="s">
        <v>0</v>
      </c>
      <c r="B84" s="75" t="s">
        <v>348</v>
      </c>
      <c r="C84" s="8" t="s">
        <v>194</v>
      </c>
      <c r="D84" s="8" t="s">
        <v>195</v>
      </c>
      <c r="E84" s="8" t="s">
        <v>196</v>
      </c>
      <c r="F84" s="65" t="s">
        <v>197</v>
      </c>
      <c r="G84" s="39" t="s">
        <v>198</v>
      </c>
      <c r="H84" s="39">
        <v>13511.26</v>
      </c>
      <c r="I84" s="39">
        <v>15818.21</v>
      </c>
      <c r="J84" s="39">
        <v>17418.41</v>
      </c>
      <c r="K84" s="104">
        <v>21749.72</v>
      </c>
      <c r="L84" s="104">
        <v>24340.39</v>
      </c>
      <c r="M84" s="104">
        <v>25105.18</v>
      </c>
      <c r="N84" s="52"/>
      <c r="O84" s="113" t="s">
        <v>133</v>
      </c>
      <c r="P84" s="120" t="s">
        <v>134</v>
      </c>
      <c r="Q84" s="75"/>
      <c r="R84" s="90"/>
    </row>
    <row r="85" spans="1:18" ht="24" x14ac:dyDescent="0.2">
      <c r="A85" s="85" t="s">
        <v>0</v>
      </c>
      <c r="B85" s="75" t="s">
        <v>348</v>
      </c>
      <c r="C85" s="8" t="s">
        <v>194</v>
      </c>
      <c r="D85" s="8" t="s">
        <v>195</v>
      </c>
      <c r="E85" s="8" t="s">
        <v>196</v>
      </c>
      <c r="F85" s="43" t="s">
        <v>199</v>
      </c>
      <c r="G85" s="136"/>
      <c r="H85" s="39">
        <v>13059.1</v>
      </c>
      <c r="I85" s="39">
        <v>15324.86</v>
      </c>
      <c r="J85" s="39">
        <v>16886.02</v>
      </c>
      <c r="K85" s="104">
        <v>21006.11</v>
      </c>
      <c r="L85" s="104">
        <v>23513.53</v>
      </c>
      <c r="M85" s="104">
        <v>24242.15</v>
      </c>
      <c r="N85" s="52"/>
      <c r="O85" s="113" t="s">
        <v>133</v>
      </c>
      <c r="P85" s="143"/>
      <c r="Q85" s="75"/>
      <c r="R85" s="90"/>
    </row>
    <row r="86" spans="1:18" ht="24" x14ac:dyDescent="0.2">
      <c r="A86" s="85" t="s">
        <v>0</v>
      </c>
      <c r="B86" s="75" t="s">
        <v>348</v>
      </c>
      <c r="C86" s="8" t="s">
        <v>194</v>
      </c>
      <c r="D86" s="8" t="s">
        <v>195</v>
      </c>
      <c r="E86" s="8" t="s">
        <v>196</v>
      </c>
      <c r="F86" s="43" t="s">
        <v>200</v>
      </c>
      <c r="G86" s="136"/>
      <c r="H86" s="39">
        <v>452.16</v>
      </c>
      <c r="I86" s="39">
        <v>493.35</v>
      </c>
      <c r="J86" s="39">
        <v>532.39</v>
      </c>
      <c r="K86" s="104">
        <v>743.61</v>
      </c>
      <c r="L86" s="104">
        <v>826.86</v>
      </c>
      <c r="M86" s="52">
        <v>863.03</v>
      </c>
      <c r="N86" s="52"/>
      <c r="O86" s="113" t="s">
        <v>133</v>
      </c>
      <c r="P86" s="143"/>
      <c r="Q86" s="75"/>
      <c r="R86" s="90"/>
    </row>
    <row r="87" spans="1:18" ht="24" x14ac:dyDescent="0.2">
      <c r="A87" s="85" t="s">
        <v>0</v>
      </c>
      <c r="B87" s="75" t="s">
        <v>348</v>
      </c>
      <c r="C87" s="8" t="s">
        <v>194</v>
      </c>
      <c r="D87" s="8" t="s">
        <v>195</v>
      </c>
      <c r="E87" s="8" t="s">
        <v>196</v>
      </c>
      <c r="F87" s="65" t="s">
        <v>201</v>
      </c>
      <c r="G87" s="136"/>
      <c r="H87" s="39" t="s">
        <v>182</v>
      </c>
      <c r="I87" s="39" t="s">
        <v>182</v>
      </c>
      <c r="J87" s="39" t="s">
        <v>182</v>
      </c>
      <c r="K87" s="39" t="s">
        <v>182</v>
      </c>
      <c r="L87" s="39" t="s">
        <v>182</v>
      </c>
      <c r="M87" s="39" t="s">
        <v>182</v>
      </c>
      <c r="N87" s="52"/>
      <c r="O87" s="113"/>
      <c r="P87" s="120" t="s">
        <v>115</v>
      </c>
      <c r="Q87" s="75"/>
      <c r="R87" s="90"/>
    </row>
    <row r="88" spans="1:18" ht="24" x14ac:dyDescent="0.2">
      <c r="A88" s="85" t="s">
        <v>0</v>
      </c>
      <c r="B88" s="75" t="s">
        <v>348</v>
      </c>
      <c r="C88" s="8" t="s">
        <v>194</v>
      </c>
      <c r="D88" s="8" t="s">
        <v>195</v>
      </c>
      <c r="E88" s="8" t="s">
        <v>196</v>
      </c>
      <c r="F88" s="43" t="s">
        <v>202</v>
      </c>
      <c r="G88" s="136"/>
      <c r="H88" s="39"/>
      <c r="I88" s="39"/>
      <c r="J88" s="39"/>
      <c r="K88" s="104"/>
      <c r="L88" s="104"/>
      <c r="M88" s="52"/>
      <c r="N88" s="52"/>
      <c r="O88" s="113"/>
      <c r="P88" s="143"/>
      <c r="Q88" s="75"/>
      <c r="R88" s="90"/>
    </row>
    <row r="89" spans="1:18" ht="24" x14ac:dyDescent="0.2">
      <c r="A89" s="85" t="s">
        <v>0</v>
      </c>
      <c r="B89" s="75" t="s">
        <v>348</v>
      </c>
      <c r="C89" s="8" t="s">
        <v>194</v>
      </c>
      <c r="D89" s="8" t="s">
        <v>195</v>
      </c>
      <c r="E89" s="8" t="s">
        <v>196</v>
      </c>
      <c r="F89" s="43" t="s">
        <v>203</v>
      </c>
      <c r="G89" s="136"/>
      <c r="H89" s="39"/>
      <c r="I89" s="39"/>
      <c r="J89" s="39"/>
      <c r="K89" s="104"/>
      <c r="L89" s="104"/>
      <c r="M89" s="52"/>
      <c r="N89" s="52"/>
      <c r="O89" s="113"/>
      <c r="P89" s="143"/>
      <c r="Q89" s="75"/>
      <c r="R89" s="90"/>
    </row>
    <row r="90" spans="1:18" ht="24" x14ac:dyDescent="0.2">
      <c r="A90" s="85" t="s">
        <v>0</v>
      </c>
      <c r="B90" s="75" t="s">
        <v>348</v>
      </c>
      <c r="C90" s="8" t="s">
        <v>194</v>
      </c>
      <c r="D90" s="8" t="s">
        <v>195</v>
      </c>
      <c r="E90" s="8" t="s">
        <v>196</v>
      </c>
      <c r="F90" s="43" t="s">
        <v>204</v>
      </c>
      <c r="G90" s="136"/>
      <c r="H90" s="39"/>
      <c r="I90" s="39"/>
      <c r="J90" s="39"/>
      <c r="K90" s="104"/>
      <c r="L90" s="104"/>
      <c r="M90" s="52"/>
      <c r="N90" s="52"/>
      <c r="O90" s="113"/>
      <c r="P90" s="143"/>
      <c r="Q90" s="75"/>
      <c r="R90" s="90"/>
    </row>
    <row r="91" spans="1:18" ht="24" x14ac:dyDescent="0.2">
      <c r="A91" s="85" t="s">
        <v>0</v>
      </c>
      <c r="B91" s="75" t="s">
        <v>348</v>
      </c>
      <c r="C91" s="8" t="s">
        <v>194</v>
      </c>
      <c r="D91" s="8" t="s">
        <v>195</v>
      </c>
      <c r="E91" s="8" t="s">
        <v>196</v>
      </c>
      <c r="F91" s="43" t="s">
        <v>205</v>
      </c>
      <c r="G91" s="136"/>
      <c r="H91" s="39"/>
      <c r="I91" s="39"/>
      <c r="J91" s="39"/>
      <c r="K91" s="104"/>
      <c r="L91" s="104"/>
      <c r="M91" s="52"/>
      <c r="N91" s="52"/>
      <c r="O91" s="113"/>
      <c r="P91" s="143"/>
      <c r="Q91" s="75"/>
      <c r="R91" s="90"/>
    </row>
    <row r="92" spans="1:18" ht="24" x14ac:dyDescent="0.2">
      <c r="A92" s="85" t="s">
        <v>0</v>
      </c>
      <c r="B92" s="75" t="s">
        <v>348</v>
      </c>
      <c r="C92" s="8" t="s">
        <v>194</v>
      </c>
      <c r="D92" s="8" t="s">
        <v>195</v>
      </c>
      <c r="E92" s="8" t="s">
        <v>196</v>
      </c>
      <c r="F92" s="43" t="s">
        <v>206</v>
      </c>
      <c r="G92" s="136"/>
      <c r="H92" s="39"/>
      <c r="I92" s="39"/>
      <c r="J92" s="39"/>
      <c r="K92" s="104"/>
      <c r="L92" s="104"/>
      <c r="M92" s="52"/>
      <c r="N92" s="52"/>
      <c r="O92" s="113"/>
      <c r="P92" s="143"/>
      <c r="Q92" s="75"/>
      <c r="R92" s="90"/>
    </row>
    <row r="93" spans="1:18" ht="24" x14ac:dyDescent="0.2">
      <c r="A93" s="85" t="s">
        <v>0</v>
      </c>
      <c r="B93" s="75" t="s">
        <v>348</v>
      </c>
      <c r="C93" s="8" t="s">
        <v>194</v>
      </c>
      <c r="D93" s="8" t="s">
        <v>195</v>
      </c>
      <c r="E93" s="8" t="s">
        <v>196</v>
      </c>
      <c r="F93" s="43" t="s">
        <v>207</v>
      </c>
      <c r="G93" s="136"/>
      <c r="H93" s="39"/>
      <c r="I93" s="39"/>
      <c r="J93" s="39"/>
      <c r="K93" s="104"/>
      <c r="L93" s="104"/>
      <c r="M93" s="52"/>
      <c r="N93" s="52"/>
      <c r="O93" s="113"/>
      <c r="P93" s="143"/>
      <c r="Q93" s="75"/>
      <c r="R93" s="90"/>
    </row>
    <row r="94" spans="1:18" ht="21.75" x14ac:dyDescent="0.2">
      <c r="A94" s="86" t="s">
        <v>280</v>
      </c>
      <c r="B94" s="43" t="s">
        <v>353</v>
      </c>
      <c r="C94" s="8" t="s">
        <v>281</v>
      </c>
      <c r="D94" s="8" t="s">
        <v>282</v>
      </c>
      <c r="E94" s="8" t="s">
        <v>283</v>
      </c>
      <c r="F94" s="66" t="s">
        <v>286</v>
      </c>
      <c r="G94" s="44" t="s">
        <v>132</v>
      </c>
      <c r="H94" s="59">
        <v>23573</v>
      </c>
      <c r="I94" s="59">
        <v>26699</v>
      </c>
      <c r="J94" s="59">
        <v>31317</v>
      </c>
      <c r="K94" s="122">
        <v>11778</v>
      </c>
      <c r="L94" s="122">
        <v>15795</v>
      </c>
      <c r="M94" s="60"/>
      <c r="N94" s="60"/>
      <c r="O94" s="96" t="s">
        <v>9</v>
      </c>
      <c r="P94" s="120" t="s">
        <v>285</v>
      </c>
      <c r="Q94" s="75"/>
      <c r="R94" s="6"/>
    </row>
    <row r="95" spans="1:18" ht="21.75" x14ac:dyDescent="0.2">
      <c r="A95" s="86" t="s">
        <v>280</v>
      </c>
      <c r="B95" s="43" t="s">
        <v>353</v>
      </c>
      <c r="C95" s="8" t="s">
        <v>281</v>
      </c>
      <c r="D95" s="8" t="s">
        <v>282</v>
      </c>
      <c r="E95" s="8" t="s">
        <v>283</v>
      </c>
      <c r="F95" s="66" t="s">
        <v>287</v>
      </c>
      <c r="G95" s="44" t="s">
        <v>132</v>
      </c>
      <c r="H95" s="59">
        <v>23523</v>
      </c>
      <c r="I95" s="59">
        <v>26933</v>
      </c>
      <c r="J95" s="59">
        <v>21686</v>
      </c>
      <c r="K95" s="122">
        <v>23796</v>
      </c>
      <c r="L95" s="122">
        <v>33831</v>
      </c>
      <c r="M95" s="60">
        <v>32517</v>
      </c>
      <c r="N95" s="60"/>
      <c r="O95" s="96" t="s">
        <v>9</v>
      </c>
      <c r="P95" s="120" t="s">
        <v>288</v>
      </c>
      <c r="Q95" s="75"/>
      <c r="R95" s="6"/>
    </row>
    <row r="96" spans="1:18" ht="21.75" x14ac:dyDescent="0.2">
      <c r="A96" s="86" t="s">
        <v>280</v>
      </c>
      <c r="B96" s="43" t="s">
        <v>353</v>
      </c>
      <c r="C96" s="8" t="s">
        <v>281</v>
      </c>
      <c r="D96" s="8" t="s">
        <v>282</v>
      </c>
      <c r="E96" s="8" t="s">
        <v>283</v>
      </c>
      <c r="F96" s="66" t="s">
        <v>289</v>
      </c>
      <c r="G96" s="44" t="s">
        <v>132</v>
      </c>
      <c r="H96" s="59">
        <v>936996</v>
      </c>
      <c r="I96" s="59">
        <v>894378</v>
      </c>
      <c r="J96" s="59">
        <v>815374</v>
      </c>
      <c r="K96" s="122">
        <v>825336</v>
      </c>
      <c r="L96" s="122">
        <v>797788</v>
      </c>
      <c r="M96" s="60">
        <v>661175</v>
      </c>
      <c r="N96" s="60"/>
      <c r="O96" s="96" t="s">
        <v>9</v>
      </c>
      <c r="P96" s="120" t="s">
        <v>285</v>
      </c>
      <c r="Q96" s="75"/>
      <c r="R96" s="6"/>
    </row>
    <row r="97" spans="1:18" ht="21.75" x14ac:dyDescent="0.2">
      <c r="A97" s="86" t="s">
        <v>280</v>
      </c>
      <c r="B97" s="43" t="s">
        <v>353</v>
      </c>
      <c r="C97" s="8" t="s">
        <v>281</v>
      </c>
      <c r="D97" s="8" t="s">
        <v>290</v>
      </c>
      <c r="E97" s="8" t="s">
        <v>291</v>
      </c>
      <c r="F97" s="66" t="s">
        <v>292</v>
      </c>
      <c r="G97" s="44" t="s">
        <v>132</v>
      </c>
      <c r="H97" s="59">
        <v>148494</v>
      </c>
      <c r="I97" s="59">
        <v>147429</v>
      </c>
      <c r="J97" s="59">
        <v>151864</v>
      </c>
      <c r="K97" s="122">
        <v>0</v>
      </c>
      <c r="L97" s="122">
        <v>734</v>
      </c>
      <c r="M97" s="60"/>
      <c r="N97" s="60"/>
      <c r="O97" s="96" t="s">
        <v>9</v>
      </c>
      <c r="P97" s="120" t="s">
        <v>293</v>
      </c>
      <c r="Q97" s="75" t="s">
        <v>294</v>
      </c>
      <c r="R97" s="6"/>
    </row>
    <row r="98" spans="1:18" ht="21.75" x14ac:dyDescent="0.2">
      <c r="A98" s="86" t="s">
        <v>280</v>
      </c>
      <c r="B98" s="43" t="s">
        <v>353</v>
      </c>
      <c r="C98" s="8" t="s">
        <v>281</v>
      </c>
      <c r="D98" s="8" t="s">
        <v>290</v>
      </c>
      <c r="E98" s="8" t="s">
        <v>291</v>
      </c>
      <c r="F98" s="66" t="s">
        <v>295</v>
      </c>
      <c r="G98" s="44" t="s">
        <v>132</v>
      </c>
      <c r="H98" s="59">
        <v>2385</v>
      </c>
      <c r="I98" s="59">
        <v>2296</v>
      </c>
      <c r="J98" s="59">
        <v>2263</v>
      </c>
      <c r="K98" s="122">
        <v>2090</v>
      </c>
      <c r="L98" s="122">
        <v>2398</v>
      </c>
      <c r="M98" s="60"/>
      <c r="N98" s="60"/>
      <c r="O98" s="96" t="s">
        <v>101</v>
      </c>
      <c r="P98" s="120" t="s">
        <v>293</v>
      </c>
      <c r="Q98" s="75" t="s">
        <v>296</v>
      </c>
      <c r="R98" s="6"/>
    </row>
    <row r="99" spans="1:18" ht="21.75" x14ac:dyDescent="0.2">
      <c r="A99" s="86" t="s">
        <v>280</v>
      </c>
      <c r="B99" s="43" t="s">
        <v>353</v>
      </c>
      <c r="C99" s="8" t="s">
        <v>281</v>
      </c>
      <c r="D99" s="8" t="s">
        <v>290</v>
      </c>
      <c r="E99" s="8" t="s">
        <v>291</v>
      </c>
      <c r="F99" s="66" t="s">
        <v>297</v>
      </c>
      <c r="G99" s="44" t="s">
        <v>73</v>
      </c>
      <c r="H99" s="59">
        <v>207</v>
      </c>
      <c r="I99" s="59">
        <v>156</v>
      </c>
      <c r="J99" s="59">
        <v>171</v>
      </c>
      <c r="K99" s="122">
        <v>220</v>
      </c>
      <c r="L99" s="122">
        <v>264</v>
      </c>
      <c r="M99" s="60">
        <v>13</v>
      </c>
      <c r="N99" s="60"/>
      <c r="O99" s="96" t="s">
        <v>9</v>
      </c>
      <c r="P99" s="120" t="s">
        <v>298</v>
      </c>
      <c r="Q99" s="75"/>
      <c r="R99" s="6"/>
    </row>
    <row r="100" spans="1:18" ht="21.75" x14ac:dyDescent="0.2">
      <c r="A100" s="86" t="s">
        <v>280</v>
      </c>
      <c r="B100" s="43" t="s">
        <v>353</v>
      </c>
      <c r="C100" s="8" t="s">
        <v>299</v>
      </c>
      <c r="D100" s="8" t="s">
        <v>300</v>
      </c>
      <c r="E100" s="8" t="s">
        <v>301</v>
      </c>
      <c r="F100" s="66" t="s">
        <v>302</v>
      </c>
      <c r="G100" s="44" t="s">
        <v>69</v>
      </c>
      <c r="H100" s="59" t="s">
        <v>303</v>
      </c>
      <c r="I100" s="59">
        <v>26376</v>
      </c>
      <c r="J100" s="59" t="s">
        <v>303</v>
      </c>
      <c r="K100" s="122">
        <v>24429</v>
      </c>
      <c r="L100" s="122" t="s">
        <v>303</v>
      </c>
      <c r="M100" s="60"/>
      <c r="N100" s="60"/>
      <c r="O100" s="96" t="s">
        <v>304</v>
      </c>
      <c r="P100" s="120" t="s">
        <v>285</v>
      </c>
      <c r="Q100" s="75"/>
      <c r="R100" s="6"/>
    </row>
    <row r="101" spans="1:18" ht="21.75" x14ac:dyDescent="0.2">
      <c r="A101" s="86" t="s">
        <v>280</v>
      </c>
      <c r="B101" s="43" t="s">
        <v>353</v>
      </c>
      <c r="C101" s="8" t="s">
        <v>299</v>
      </c>
      <c r="D101" s="8" t="s">
        <v>300</v>
      </c>
      <c r="E101" s="8" t="s">
        <v>301</v>
      </c>
      <c r="F101" s="66" t="s">
        <v>305</v>
      </c>
      <c r="G101" s="44" t="s">
        <v>306</v>
      </c>
      <c r="H101" s="59">
        <v>78054</v>
      </c>
      <c r="I101" s="59">
        <v>81204</v>
      </c>
      <c r="J101" s="59">
        <v>83618</v>
      </c>
      <c r="K101" s="122">
        <v>87039</v>
      </c>
      <c r="L101" s="122">
        <v>82289</v>
      </c>
      <c r="M101" s="60">
        <v>86603</v>
      </c>
      <c r="N101" s="60"/>
      <c r="O101" s="96" t="s">
        <v>9</v>
      </c>
      <c r="P101" s="120" t="s">
        <v>109</v>
      </c>
      <c r="Q101" s="75"/>
      <c r="R101" s="6"/>
    </row>
    <row r="102" spans="1:18" ht="21.75" x14ac:dyDescent="0.2">
      <c r="A102" s="86" t="s">
        <v>280</v>
      </c>
      <c r="B102" s="43" t="s">
        <v>353</v>
      </c>
      <c r="C102" s="8" t="s">
        <v>299</v>
      </c>
      <c r="D102" s="8" t="s">
        <v>300</v>
      </c>
      <c r="E102" s="8" t="s">
        <v>301</v>
      </c>
      <c r="F102" s="66" t="s">
        <v>307</v>
      </c>
      <c r="G102" s="44" t="s">
        <v>132</v>
      </c>
      <c r="H102" s="59">
        <v>449</v>
      </c>
      <c r="I102" s="59">
        <v>1920</v>
      </c>
      <c r="J102" s="59">
        <v>960</v>
      </c>
      <c r="K102" s="122">
        <v>15560</v>
      </c>
      <c r="L102" s="122">
        <v>18824</v>
      </c>
      <c r="M102" s="60">
        <v>16500</v>
      </c>
      <c r="N102" s="60"/>
      <c r="O102" s="96" t="s">
        <v>9</v>
      </c>
      <c r="P102" s="120" t="s">
        <v>109</v>
      </c>
      <c r="Q102" s="75" t="s">
        <v>308</v>
      </c>
      <c r="R102" s="6"/>
    </row>
    <row r="103" spans="1:18" ht="21.75" x14ac:dyDescent="0.2">
      <c r="A103" s="86" t="s">
        <v>280</v>
      </c>
      <c r="B103" s="43" t="s">
        <v>353</v>
      </c>
      <c r="C103" s="8" t="s">
        <v>299</v>
      </c>
      <c r="D103" s="8" t="s">
        <v>300</v>
      </c>
      <c r="E103" s="8" t="s">
        <v>309</v>
      </c>
      <c r="F103" s="66" t="s">
        <v>310</v>
      </c>
      <c r="G103" s="44" t="s">
        <v>132</v>
      </c>
      <c r="H103" s="59">
        <v>8959</v>
      </c>
      <c r="I103" s="59">
        <v>6228</v>
      </c>
      <c r="J103" s="59">
        <v>6157</v>
      </c>
      <c r="K103" s="122">
        <v>6365</v>
      </c>
      <c r="L103" s="122">
        <v>18707</v>
      </c>
      <c r="M103" s="60">
        <v>3445</v>
      </c>
      <c r="N103" s="60"/>
      <c r="O103" s="96" t="s">
        <v>9</v>
      </c>
      <c r="P103" s="120" t="s">
        <v>311</v>
      </c>
      <c r="Q103" s="75"/>
      <c r="R103" s="6"/>
    </row>
    <row r="104" spans="1:18" ht="21.75" x14ac:dyDescent="0.2">
      <c r="A104" s="86" t="s">
        <v>280</v>
      </c>
      <c r="B104" s="43" t="s">
        <v>353</v>
      </c>
      <c r="C104" s="8" t="s">
        <v>299</v>
      </c>
      <c r="D104" s="8" t="s">
        <v>300</v>
      </c>
      <c r="E104" s="8" t="s">
        <v>309</v>
      </c>
      <c r="F104" s="66" t="s">
        <v>312</v>
      </c>
      <c r="G104" s="44" t="s">
        <v>132</v>
      </c>
      <c r="H104" s="59">
        <v>6649</v>
      </c>
      <c r="I104" s="59">
        <v>5574</v>
      </c>
      <c r="J104" s="59">
        <v>5528</v>
      </c>
      <c r="K104" s="122">
        <v>5751</v>
      </c>
      <c r="L104" s="122">
        <v>4349</v>
      </c>
      <c r="M104" s="60">
        <v>1765</v>
      </c>
      <c r="N104" s="60"/>
      <c r="O104" s="96" t="s">
        <v>9</v>
      </c>
      <c r="P104" s="120" t="s">
        <v>311</v>
      </c>
      <c r="Q104" s="75"/>
      <c r="R104" s="6"/>
    </row>
    <row r="105" spans="1:18" ht="21.75" x14ac:dyDescent="0.2">
      <c r="A105" s="86" t="s">
        <v>280</v>
      </c>
      <c r="B105" s="43" t="s">
        <v>353</v>
      </c>
      <c r="C105" s="8" t="s">
        <v>313</v>
      </c>
      <c r="D105" s="8" t="s">
        <v>314</v>
      </c>
      <c r="E105" s="8" t="s">
        <v>315</v>
      </c>
      <c r="F105" s="66" t="s">
        <v>316</v>
      </c>
      <c r="G105" s="44" t="s">
        <v>317</v>
      </c>
      <c r="H105" s="59">
        <v>3654</v>
      </c>
      <c r="I105" s="59">
        <v>3548</v>
      </c>
      <c r="J105" s="59">
        <v>2862</v>
      </c>
      <c r="K105" s="122">
        <v>4202</v>
      </c>
      <c r="L105" s="122">
        <v>10392</v>
      </c>
      <c r="M105" s="60">
        <v>9265</v>
      </c>
      <c r="N105" s="60"/>
      <c r="O105" s="96" t="s">
        <v>9</v>
      </c>
      <c r="P105" s="120" t="s">
        <v>318</v>
      </c>
      <c r="Q105" s="75" t="s">
        <v>296</v>
      </c>
      <c r="R105" s="6"/>
    </row>
    <row r="106" spans="1:18" ht="21.75" x14ac:dyDescent="0.2">
      <c r="A106" s="86" t="s">
        <v>280</v>
      </c>
      <c r="B106" s="43" t="s">
        <v>353</v>
      </c>
      <c r="C106" s="8" t="s">
        <v>313</v>
      </c>
      <c r="D106" s="8" t="s">
        <v>314</v>
      </c>
      <c r="E106" s="8" t="s">
        <v>315</v>
      </c>
      <c r="F106" s="66" t="s">
        <v>319</v>
      </c>
      <c r="G106" s="44" t="s">
        <v>317</v>
      </c>
      <c r="H106" s="59">
        <v>24437</v>
      </c>
      <c r="I106" s="59">
        <v>12641</v>
      </c>
      <c r="J106" s="59">
        <v>20291</v>
      </c>
      <c r="K106" s="122">
        <f>41+542+1103+596+12444</f>
        <v>14726</v>
      </c>
      <c r="L106" s="122">
        <v>23291</v>
      </c>
      <c r="M106" s="60">
        <v>19207</v>
      </c>
      <c r="N106" s="60"/>
      <c r="O106" s="96" t="s">
        <v>9</v>
      </c>
      <c r="P106" s="120" t="s">
        <v>318</v>
      </c>
      <c r="Q106" s="75" t="s">
        <v>296</v>
      </c>
      <c r="R106" s="6"/>
    </row>
    <row r="107" spans="1:18" ht="21.75" x14ac:dyDescent="0.2">
      <c r="A107" s="86" t="s">
        <v>280</v>
      </c>
      <c r="B107" s="43" t="s">
        <v>353</v>
      </c>
      <c r="C107" s="8" t="s">
        <v>313</v>
      </c>
      <c r="D107" s="8" t="s">
        <v>314</v>
      </c>
      <c r="E107" s="8" t="s">
        <v>315</v>
      </c>
      <c r="F107" s="66" t="s">
        <v>320</v>
      </c>
      <c r="G107" s="44" t="s">
        <v>317</v>
      </c>
      <c r="H107" s="59">
        <v>7628</v>
      </c>
      <c r="I107" s="59">
        <v>9834</v>
      </c>
      <c r="J107" s="59">
        <v>10291</v>
      </c>
      <c r="K107" s="122">
        <v>12156</v>
      </c>
      <c r="L107" s="122">
        <v>15868</v>
      </c>
      <c r="M107" s="60">
        <v>12292</v>
      </c>
      <c r="N107" s="60"/>
      <c r="O107" s="96" t="s">
        <v>9</v>
      </c>
      <c r="P107" s="120" t="s">
        <v>318</v>
      </c>
      <c r="Q107" s="75"/>
      <c r="R107" s="6"/>
    </row>
    <row r="108" spans="1:18" ht="21.75" x14ac:dyDescent="0.2">
      <c r="A108" s="86" t="s">
        <v>280</v>
      </c>
      <c r="B108" s="43" t="s">
        <v>353</v>
      </c>
      <c r="C108" s="8" t="s">
        <v>313</v>
      </c>
      <c r="D108" s="8" t="s">
        <v>314</v>
      </c>
      <c r="E108" s="8" t="s">
        <v>315</v>
      </c>
      <c r="F108" s="66" t="s">
        <v>321</v>
      </c>
      <c r="G108" s="44" t="s">
        <v>132</v>
      </c>
      <c r="H108" s="59">
        <v>8644</v>
      </c>
      <c r="I108" s="59">
        <v>4008</v>
      </c>
      <c r="J108" s="59">
        <v>4175</v>
      </c>
      <c r="K108" s="122">
        <v>7851</v>
      </c>
      <c r="L108" s="122">
        <v>8106</v>
      </c>
      <c r="M108" s="60">
        <v>8178</v>
      </c>
      <c r="N108" s="60"/>
      <c r="O108" s="96" t="s">
        <v>322</v>
      </c>
      <c r="P108" s="120" t="s">
        <v>323</v>
      </c>
      <c r="Q108" s="75"/>
      <c r="R108" s="6"/>
    </row>
    <row r="109" spans="1:18" ht="21.75" x14ac:dyDescent="0.2">
      <c r="A109" s="86" t="s">
        <v>280</v>
      </c>
      <c r="B109" s="43" t="s">
        <v>353</v>
      </c>
      <c r="C109" s="8" t="s">
        <v>313</v>
      </c>
      <c r="D109" s="8" t="s">
        <v>314</v>
      </c>
      <c r="E109" s="8" t="s">
        <v>324</v>
      </c>
      <c r="F109" s="66" t="s">
        <v>325</v>
      </c>
      <c r="G109" s="44" t="s">
        <v>132</v>
      </c>
      <c r="H109" s="59">
        <v>10724</v>
      </c>
      <c r="I109" s="59">
        <v>11520</v>
      </c>
      <c r="J109" s="59"/>
      <c r="K109" s="122"/>
      <c r="L109" s="122"/>
      <c r="M109" s="60"/>
      <c r="N109" s="60"/>
      <c r="O109" s="96" t="s">
        <v>9</v>
      </c>
      <c r="P109" s="120" t="s">
        <v>318</v>
      </c>
      <c r="Q109" s="75" t="s">
        <v>326</v>
      </c>
      <c r="R109" s="6"/>
    </row>
    <row r="110" spans="1:18" ht="21.75" x14ac:dyDescent="0.2">
      <c r="A110" s="86" t="s">
        <v>280</v>
      </c>
      <c r="B110" s="43" t="s">
        <v>353</v>
      </c>
      <c r="C110" s="8" t="s">
        <v>313</v>
      </c>
      <c r="D110" s="8" t="s">
        <v>314</v>
      </c>
      <c r="E110" s="8" t="s">
        <v>327</v>
      </c>
      <c r="F110" s="66" t="s">
        <v>328</v>
      </c>
      <c r="G110" s="44" t="s">
        <v>36</v>
      </c>
      <c r="H110" s="59">
        <v>1127</v>
      </c>
      <c r="I110" s="59">
        <v>2054</v>
      </c>
      <c r="J110" s="59">
        <v>24879</v>
      </c>
      <c r="K110" s="122">
        <v>53259</v>
      </c>
      <c r="L110" s="122">
        <v>5077</v>
      </c>
      <c r="M110" s="60"/>
      <c r="N110" s="60"/>
      <c r="O110" s="96" t="s">
        <v>9</v>
      </c>
      <c r="P110" s="120" t="s">
        <v>249</v>
      </c>
      <c r="Q110" s="75"/>
      <c r="R110" s="6"/>
    </row>
    <row r="111" spans="1:18" ht="21.75" x14ac:dyDescent="0.2">
      <c r="A111" s="86" t="s">
        <v>280</v>
      </c>
      <c r="B111" s="43" t="s">
        <v>353</v>
      </c>
      <c r="C111" s="8" t="s">
        <v>313</v>
      </c>
      <c r="D111" s="8" t="s">
        <v>314</v>
      </c>
      <c r="E111" s="8" t="s">
        <v>327</v>
      </c>
      <c r="F111" s="66" t="s">
        <v>329</v>
      </c>
      <c r="G111" s="44" t="s">
        <v>36</v>
      </c>
      <c r="H111" s="59">
        <v>5217</v>
      </c>
      <c r="I111" s="59">
        <v>17642</v>
      </c>
      <c r="J111" s="59">
        <v>5219</v>
      </c>
      <c r="K111" s="122">
        <v>4149</v>
      </c>
      <c r="L111" s="122"/>
      <c r="M111" s="60"/>
      <c r="N111" s="60"/>
      <c r="O111" s="96" t="s">
        <v>9</v>
      </c>
      <c r="P111" s="120" t="s">
        <v>249</v>
      </c>
      <c r="Q111" s="75"/>
      <c r="R111" s="6"/>
    </row>
    <row r="112" spans="1:18" ht="21.75" x14ac:dyDescent="0.2">
      <c r="A112" s="86" t="s">
        <v>280</v>
      </c>
      <c r="B112" s="43" t="s">
        <v>353</v>
      </c>
      <c r="C112" s="8" t="s">
        <v>313</v>
      </c>
      <c r="D112" s="8" t="s">
        <v>314</v>
      </c>
      <c r="E112" s="8" t="s">
        <v>327</v>
      </c>
      <c r="F112" s="66" t="s">
        <v>330</v>
      </c>
      <c r="G112" s="44" t="s">
        <v>36</v>
      </c>
      <c r="H112" s="59">
        <v>62403</v>
      </c>
      <c r="I112" s="59">
        <v>289376</v>
      </c>
      <c r="J112" s="59">
        <v>54401</v>
      </c>
      <c r="K112" s="122">
        <v>57</v>
      </c>
      <c r="L112" s="122">
        <v>30769</v>
      </c>
      <c r="M112" s="60"/>
      <c r="N112" s="60"/>
      <c r="O112" s="96" t="s">
        <v>9</v>
      </c>
      <c r="P112" s="120" t="s">
        <v>249</v>
      </c>
      <c r="Q112" s="75"/>
      <c r="R112" s="6"/>
    </row>
    <row r="113" spans="1:18" ht="21.75" x14ac:dyDescent="0.2">
      <c r="A113" s="86" t="s">
        <v>280</v>
      </c>
      <c r="B113" s="43" t="s">
        <v>353</v>
      </c>
      <c r="C113" s="8" t="s">
        <v>331</v>
      </c>
      <c r="D113" s="8" t="s">
        <v>332</v>
      </c>
      <c r="E113" s="8" t="s">
        <v>333</v>
      </c>
      <c r="F113" s="66" t="s">
        <v>334</v>
      </c>
      <c r="G113" s="44" t="s">
        <v>178</v>
      </c>
      <c r="H113" s="59">
        <v>2256</v>
      </c>
      <c r="I113" s="59" t="s">
        <v>182</v>
      </c>
      <c r="J113" s="59" t="s">
        <v>182</v>
      </c>
      <c r="K113" s="59" t="s">
        <v>182</v>
      </c>
      <c r="L113" s="59" t="s">
        <v>182</v>
      </c>
      <c r="M113" s="59" t="s">
        <v>182</v>
      </c>
      <c r="N113" s="60"/>
      <c r="O113" s="96" t="s">
        <v>9</v>
      </c>
      <c r="P113" s="120" t="s">
        <v>335</v>
      </c>
      <c r="Q113" s="60" t="s">
        <v>30</v>
      </c>
      <c r="R113" s="6"/>
    </row>
    <row r="114" spans="1:18" ht="21.75" x14ac:dyDescent="0.2">
      <c r="A114" s="86" t="s">
        <v>280</v>
      </c>
      <c r="B114" s="43" t="s">
        <v>353</v>
      </c>
      <c r="C114" s="8" t="s">
        <v>331</v>
      </c>
      <c r="D114" s="8" t="s">
        <v>332</v>
      </c>
      <c r="E114" s="8" t="s">
        <v>333</v>
      </c>
      <c r="F114" s="66" t="s">
        <v>336</v>
      </c>
      <c r="G114" s="44" t="s">
        <v>132</v>
      </c>
      <c r="H114" s="59">
        <v>365574</v>
      </c>
      <c r="I114" s="59" t="s">
        <v>182</v>
      </c>
      <c r="J114" s="59" t="s">
        <v>182</v>
      </c>
      <c r="K114" s="59" t="s">
        <v>182</v>
      </c>
      <c r="L114" s="59" t="s">
        <v>182</v>
      </c>
      <c r="M114" s="59" t="s">
        <v>182</v>
      </c>
      <c r="N114" s="60"/>
      <c r="O114" s="96" t="s">
        <v>9</v>
      </c>
      <c r="P114" s="120" t="s">
        <v>335</v>
      </c>
      <c r="Q114" s="60" t="s">
        <v>30</v>
      </c>
      <c r="R114" s="6"/>
    </row>
    <row r="115" spans="1:18" ht="21.75" x14ac:dyDescent="0.2">
      <c r="A115" s="86" t="s">
        <v>280</v>
      </c>
      <c r="B115" s="43" t="s">
        <v>353</v>
      </c>
      <c r="C115" s="8" t="s">
        <v>331</v>
      </c>
      <c r="D115" s="8" t="s">
        <v>332</v>
      </c>
      <c r="E115" s="8" t="s">
        <v>333</v>
      </c>
      <c r="F115" s="66" t="s">
        <v>337</v>
      </c>
      <c r="G115" s="44" t="s">
        <v>178</v>
      </c>
      <c r="H115" s="59">
        <v>64</v>
      </c>
      <c r="I115" s="59">
        <v>60</v>
      </c>
      <c r="J115" s="59">
        <v>68</v>
      </c>
      <c r="K115" s="122">
        <v>63</v>
      </c>
      <c r="L115" s="122">
        <v>65</v>
      </c>
      <c r="M115" s="60">
        <v>74</v>
      </c>
      <c r="N115" s="60"/>
      <c r="O115" s="96" t="s">
        <v>9</v>
      </c>
      <c r="P115" s="120" t="s">
        <v>338</v>
      </c>
      <c r="Q115" s="75"/>
      <c r="R115" s="6"/>
    </row>
    <row r="116" spans="1:18" ht="21.75" x14ac:dyDescent="0.2">
      <c r="A116" s="86" t="s">
        <v>280</v>
      </c>
      <c r="B116" s="43" t="s">
        <v>353</v>
      </c>
      <c r="C116" s="8" t="s">
        <v>331</v>
      </c>
      <c r="D116" s="8" t="s">
        <v>332</v>
      </c>
      <c r="E116" s="8" t="s">
        <v>339</v>
      </c>
      <c r="F116" s="66" t="s">
        <v>340</v>
      </c>
      <c r="G116" s="44" t="s">
        <v>132</v>
      </c>
      <c r="H116" s="59">
        <v>485884</v>
      </c>
      <c r="I116" s="59">
        <v>537106</v>
      </c>
      <c r="J116" s="59">
        <v>677239</v>
      </c>
      <c r="K116" s="122">
        <v>597366</v>
      </c>
      <c r="L116" s="122">
        <v>615287</v>
      </c>
      <c r="M116" s="60">
        <v>700480</v>
      </c>
      <c r="N116" s="60"/>
      <c r="O116" s="96" t="s">
        <v>9</v>
      </c>
      <c r="P116" s="120" t="s">
        <v>338</v>
      </c>
      <c r="Q116" s="75"/>
      <c r="R116" s="6"/>
    </row>
    <row r="117" spans="1:18" ht="21.75" x14ac:dyDescent="0.2">
      <c r="A117" s="86" t="s">
        <v>280</v>
      </c>
      <c r="B117" s="43" t="s">
        <v>353</v>
      </c>
      <c r="C117" s="8" t="s">
        <v>331</v>
      </c>
      <c r="D117" s="8" t="s">
        <v>332</v>
      </c>
      <c r="E117" s="8" t="s">
        <v>339</v>
      </c>
      <c r="F117" s="66" t="s">
        <v>341</v>
      </c>
      <c r="G117" s="44" t="s">
        <v>132</v>
      </c>
      <c r="H117" s="59">
        <v>5969</v>
      </c>
      <c r="I117" s="59">
        <v>2115</v>
      </c>
      <c r="J117" s="59">
        <v>2758</v>
      </c>
      <c r="K117" s="122">
        <v>2674</v>
      </c>
      <c r="L117" s="122">
        <v>1851</v>
      </c>
      <c r="M117" s="60">
        <v>2650</v>
      </c>
      <c r="N117" s="60"/>
      <c r="O117" s="96" t="s">
        <v>9</v>
      </c>
      <c r="P117" s="120" t="s">
        <v>323</v>
      </c>
      <c r="Q117" s="75"/>
      <c r="R117" s="6"/>
    </row>
    <row r="118" spans="1:18" ht="21.75" x14ac:dyDescent="0.2">
      <c r="A118" s="86" t="s">
        <v>280</v>
      </c>
      <c r="B118" s="43" t="s">
        <v>353</v>
      </c>
      <c r="C118" s="8" t="s">
        <v>331</v>
      </c>
      <c r="D118" s="8" t="s">
        <v>332</v>
      </c>
      <c r="E118" s="8" t="s">
        <v>339</v>
      </c>
      <c r="F118" s="66" t="s">
        <v>342</v>
      </c>
      <c r="G118" s="44" t="s">
        <v>132</v>
      </c>
      <c r="H118" s="59">
        <v>5243</v>
      </c>
      <c r="I118" s="59" t="s">
        <v>182</v>
      </c>
      <c r="J118" s="59" t="s">
        <v>182</v>
      </c>
      <c r="K118" s="59" t="s">
        <v>182</v>
      </c>
      <c r="L118" s="59" t="s">
        <v>182</v>
      </c>
      <c r="M118" s="59" t="s">
        <v>182</v>
      </c>
      <c r="N118" s="60"/>
      <c r="O118" s="96" t="s">
        <v>9</v>
      </c>
      <c r="P118" s="120" t="s">
        <v>335</v>
      </c>
      <c r="Q118" s="60" t="s">
        <v>30</v>
      </c>
      <c r="R118" s="6"/>
    </row>
    <row r="119" spans="1:18" ht="21.75" x14ac:dyDescent="0.2">
      <c r="A119" s="74" t="s">
        <v>208</v>
      </c>
      <c r="B119" s="75" t="s">
        <v>349</v>
      </c>
      <c r="C119" s="43" t="s">
        <v>350</v>
      </c>
      <c r="D119" s="43" t="s">
        <v>209</v>
      </c>
      <c r="E119" s="43" t="s">
        <v>210</v>
      </c>
      <c r="F119" s="66" t="s">
        <v>211</v>
      </c>
      <c r="G119" s="61" t="s">
        <v>212</v>
      </c>
      <c r="H119" s="62">
        <v>69</v>
      </c>
      <c r="I119" s="62">
        <v>72</v>
      </c>
      <c r="J119" s="62">
        <v>57</v>
      </c>
      <c r="K119" s="127">
        <v>78</v>
      </c>
      <c r="L119" s="127">
        <v>68</v>
      </c>
      <c r="M119" s="64">
        <v>63</v>
      </c>
      <c r="N119" s="64"/>
      <c r="O119" s="95" t="s">
        <v>213</v>
      </c>
      <c r="P119" s="93" t="s">
        <v>214</v>
      </c>
      <c r="Q119" s="43" t="s">
        <v>215</v>
      </c>
      <c r="R119" s="7"/>
    </row>
    <row r="120" spans="1:18" ht="21.75" x14ac:dyDescent="0.2">
      <c r="A120" s="86" t="s">
        <v>208</v>
      </c>
      <c r="B120" s="75" t="s">
        <v>349</v>
      </c>
      <c r="C120" s="8" t="s">
        <v>350</v>
      </c>
      <c r="D120" s="8" t="s">
        <v>209</v>
      </c>
      <c r="E120" s="8" t="s">
        <v>210</v>
      </c>
      <c r="F120" s="43" t="s">
        <v>216</v>
      </c>
      <c r="G120" s="39" t="s">
        <v>212</v>
      </c>
      <c r="H120" s="55">
        <v>70</v>
      </c>
      <c r="I120" s="55">
        <v>83</v>
      </c>
      <c r="J120" s="55">
        <v>61</v>
      </c>
      <c r="K120" s="128">
        <v>87</v>
      </c>
      <c r="L120" s="128">
        <v>73</v>
      </c>
      <c r="M120" s="57">
        <v>67</v>
      </c>
      <c r="N120" s="57"/>
      <c r="O120" s="113" t="s">
        <v>213</v>
      </c>
      <c r="P120" s="143"/>
      <c r="Q120" s="75" t="s">
        <v>215</v>
      </c>
      <c r="R120" s="7"/>
    </row>
    <row r="121" spans="1:18" ht="21.75" x14ac:dyDescent="0.2">
      <c r="A121" s="86" t="s">
        <v>208</v>
      </c>
      <c r="B121" s="75" t="s">
        <v>349</v>
      </c>
      <c r="C121" s="8" t="s">
        <v>350</v>
      </c>
      <c r="D121" s="8" t="s">
        <v>209</v>
      </c>
      <c r="E121" s="8" t="s">
        <v>210</v>
      </c>
      <c r="F121" s="43" t="s">
        <v>217</v>
      </c>
      <c r="G121" s="39" t="s">
        <v>212</v>
      </c>
      <c r="H121" s="55">
        <v>61</v>
      </c>
      <c r="I121" s="55">
        <v>57</v>
      </c>
      <c r="J121" s="55">
        <v>46</v>
      </c>
      <c r="K121" s="128">
        <v>58</v>
      </c>
      <c r="L121" s="128">
        <v>51</v>
      </c>
      <c r="M121" s="57">
        <v>39</v>
      </c>
      <c r="N121" s="57"/>
      <c r="O121" s="113" t="s">
        <v>213</v>
      </c>
      <c r="P121" s="143"/>
      <c r="Q121" s="75" t="s">
        <v>215</v>
      </c>
      <c r="R121" s="7"/>
    </row>
    <row r="122" spans="1:18" ht="21.75" x14ac:dyDescent="0.2">
      <c r="A122" s="86" t="s">
        <v>208</v>
      </c>
      <c r="B122" s="75" t="s">
        <v>349</v>
      </c>
      <c r="C122" s="8" t="s">
        <v>350</v>
      </c>
      <c r="D122" s="8" t="s">
        <v>209</v>
      </c>
      <c r="E122" s="8" t="s">
        <v>210</v>
      </c>
      <c r="F122" s="43" t="s">
        <v>218</v>
      </c>
      <c r="G122" s="39" t="s">
        <v>212</v>
      </c>
      <c r="H122" s="55">
        <v>72</v>
      </c>
      <c r="I122" s="55">
        <v>70</v>
      </c>
      <c r="J122" s="55">
        <v>56</v>
      </c>
      <c r="K122" s="128">
        <v>81</v>
      </c>
      <c r="L122" s="128">
        <v>65</v>
      </c>
      <c r="M122" s="57">
        <v>66</v>
      </c>
      <c r="N122" s="57"/>
      <c r="O122" s="113" t="s">
        <v>213</v>
      </c>
      <c r="P122" s="143"/>
      <c r="Q122" s="75" t="s">
        <v>215</v>
      </c>
      <c r="R122" s="7"/>
    </row>
    <row r="123" spans="1:18" ht="21.75" x14ac:dyDescent="0.2">
      <c r="A123" s="86" t="s">
        <v>208</v>
      </c>
      <c r="B123" s="75" t="s">
        <v>349</v>
      </c>
      <c r="C123" s="8" t="s">
        <v>350</v>
      </c>
      <c r="D123" s="8" t="s">
        <v>209</v>
      </c>
      <c r="E123" s="8" t="s">
        <v>210</v>
      </c>
      <c r="F123" s="43" t="s">
        <v>219</v>
      </c>
      <c r="G123" s="39" t="s">
        <v>212</v>
      </c>
      <c r="H123" s="55">
        <v>75</v>
      </c>
      <c r="I123" s="55">
        <v>66</v>
      </c>
      <c r="J123" s="55">
        <v>63</v>
      </c>
      <c r="K123" s="128">
        <v>75</v>
      </c>
      <c r="L123" s="128">
        <v>75</v>
      </c>
      <c r="M123" s="57">
        <v>70</v>
      </c>
      <c r="N123" s="57"/>
      <c r="O123" s="113" t="s">
        <v>213</v>
      </c>
      <c r="P123" s="143"/>
      <c r="Q123" s="75" t="s">
        <v>215</v>
      </c>
      <c r="R123" s="7"/>
    </row>
    <row r="124" spans="1:18" ht="21.75" x14ac:dyDescent="0.2">
      <c r="A124" s="86" t="s">
        <v>208</v>
      </c>
      <c r="B124" s="75" t="s">
        <v>349</v>
      </c>
      <c r="C124" s="8" t="s">
        <v>350</v>
      </c>
      <c r="D124" s="8" t="s">
        <v>209</v>
      </c>
      <c r="E124" s="8" t="s">
        <v>210</v>
      </c>
      <c r="F124" s="43" t="s">
        <v>220</v>
      </c>
      <c r="G124" s="39" t="s">
        <v>212</v>
      </c>
      <c r="H124" s="55">
        <v>65</v>
      </c>
      <c r="I124" s="55">
        <v>86</v>
      </c>
      <c r="J124" s="55">
        <v>60</v>
      </c>
      <c r="K124" s="128">
        <v>89</v>
      </c>
      <c r="L124" s="128">
        <v>78</v>
      </c>
      <c r="M124" s="57">
        <v>73</v>
      </c>
      <c r="N124" s="57"/>
      <c r="O124" s="113" t="s">
        <v>213</v>
      </c>
      <c r="P124" s="143"/>
      <c r="Q124" s="75" t="s">
        <v>215</v>
      </c>
      <c r="R124" s="7"/>
    </row>
    <row r="125" spans="1:18" ht="21.75" x14ac:dyDescent="0.2">
      <c r="A125" s="86" t="s">
        <v>208</v>
      </c>
      <c r="B125" s="75" t="s">
        <v>349</v>
      </c>
      <c r="C125" s="8" t="s">
        <v>350</v>
      </c>
      <c r="D125" s="8" t="s">
        <v>221</v>
      </c>
      <c r="E125" s="8" t="s">
        <v>222</v>
      </c>
      <c r="F125" s="66" t="s">
        <v>223</v>
      </c>
      <c r="G125" s="39" t="s">
        <v>132</v>
      </c>
      <c r="H125" s="39">
        <v>0</v>
      </c>
      <c r="I125" s="39">
        <v>0</v>
      </c>
      <c r="J125" s="39">
        <v>0</v>
      </c>
      <c r="K125" s="39">
        <v>0</v>
      </c>
      <c r="L125" s="39">
        <v>0</v>
      </c>
      <c r="M125" s="58">
        <v>120</v>
      </c>
      <c r="N125" s="58"/>
      <c r="O125" s="113" t="s">
        <v>9</v>
      </c>
      <c r="P125" s="120" t="s">
        <v>214</v>
      </c>
      <c r="Q125" s="75"/>
      <c r="R125" s="7"/>
    </row>
    <row r="126" spans="1:18" ht="21.75" x14ac:dyDescent="0.2">
      <c r="A126" s="86" t="s">
        <v>208</v>
      </c>
      <c r="B126" s="75" t="s">
        <v>349</v>
      </c>
      <c r="C126" s="8" t="s">
        <v>350</v>
      </c>
      <c r="D126" s="8" t="s">
        <v>224</v>
      </c>
      <c r="E126" s="8" t="s">
        <v>225</v>
      </c>
      <c r="F126" s="66" t="s">
        <v>226</v>
      </c>
      <c r="G126" s="39" t="s">
        <v>227</v>
      </c>
      <c r="H126" s="39">
        <v>4</v>
      </c>
      <c r="I126" s="39">
        <v>8</v>
      </c>
      <c r="J126" s="39">
        <v>4</v>
      </c>
      <c r="K126" s="104">
        <v>1</v>
      </c>
      <c r="L126" s="104">
        <v>0</v>
      </c>
      <c r="M126" s="58">
        <v>3</v>
      </c>
      <c r="N126" s="58"/>
      <c r="O126" s="113" t="s">
        <v>9</v>
      </c>
      <c r="P126" s="120" t="s">
        <v>228</v>
      </c>
      <c r="Q126" s="75"/>
      <c r="R126" s="7"/>
    </row>
    <row r="127" spans="1:18" ht="21.75" x14ac:dyDescent="0.2">
      <c r="A127" s="86" t="s">
        <v>208</v>
      </c>
      <c r="B127" s="75" t="s">
        <v>349</v>
      </c>
      <c r="C127" s="8" t="s">
        <v>351</v>
      </c>
      <c r="D127" s="8" t="s">
        <v>229</v>
      </c>
      <c r="E127" s="8" t="s">
        <v>230</v>
      </c>
      <c r="F127" s="66" t="s">
        <v>231</v>
      </c>
      <c r="G127" s="39" t="s">
        <v>29</v>
      </c>
      <c r="H127" s="55">
        <v>4</v>
      </c>
      <c r="I127" s="55">
        <v>22</v>
      </c>
      <c r="J127" s="55">
        <v>4</v>
      </c>
      <c r="K127" s="128">
        <v>32</v>
      </c>
      <c r="L127" s="128">
        <v>33</v>
      </c>
      <c r="M127" s="57">
        <v>16</v>
      </c>
      <c r="N127" s="57"/>
      <c r="O127" s="113" t="s">
        <v>9</v>
      </c>
      <c r="P127" s="120" t="s">
        <v>16</v>
      </c>
      <c r="Q127" s="75"/>
      <c r="R127" s="7"/>
    </row>
    <row r="128" spans="1:18" ht="21.75" x14ac:dyDescent="0.2">
      <c r="A128" s="86" t="s">
        <v>208</v>
      </c>
      <c r="B128" s="75" t="s">
        <v>349</v>
      </c>
      <c r="C128" s="8" t="s">
        <v>351</v>
      </c>
      <c r="D128" s="8" t="s">
        <v>229</v>
      </c>
      <c r="E128" s="8" t="s">
        <v>230</v>
      </c>
      <c r="F128" s="66" t="s">
        <v>232</v>
      </c>
      <c r="G128" s="39" t="s">
        <v>233</v>
      </c>
      <c r="H128" s="55">
        <v>597.56849999999997</v>
      </c>
      <c r="I128" s="55">
        <v>363.9130833333333</v>
      </c>
      <c r="J128" s="55">
        <v>303.95991666666669</v>
      </c>
      <c r="K128" s="128">
        <v>730.96</v>
      </c>
      <c r="L128" s="128">
        <v>663.41</v>
      </c>
      <c r="M128" s="57">
        <v>357.05</v>
      </c>
      <c r="N128" s="57"/>
      <c r="O128" s="113" t="s">
        <v>9</v>
      </c>
      <c r="P128" s="120" t="s">
        <v>16</v>
      </c>
      <c r="Q128" s="75" t="s">
        <v>234</v>
      </c>
      <c r="R128" s="7"/>
    </row>
    <row r="129" spans="1:18" ht="21.75" x14ac:dyDescent="0.2">
      <c r="A129" s="86" t="s">
        <v>208</v>
      </c>
      <c r="B129" s="75" t="s">
        <v>349</v>
      </c>
      <c r="C129" s="8" t="s">
        <v>351</v>
      </c>
      <c r="D129" s="8" t="s">
        <v>229</v>
      </c>
      <c r="E129" s="8" t="s">
        <v>230</v>
      </c>
      <c r="F129" s="66" t="s">
        <v>235</v>
      </c>
      <c r="G129" s="39" t="s">
        <v>233</v>
      </c>
      <c r="H129" s="55">
        <v>89.339500000000001</v>
      </c>
      <c r="I129" s="55">
        <v>53.256166666666665</v>
      </c>
      <c r="J129" s="55">
        <v>85.153241666666645</v>
      </c>
      <c r="K129" s="128">
        <v>212.3</v>
      </c>
      <c r="L129" s="128">
        <v>119.55</v>
      </c>
      <c r="M129" s="57">
        <v>95.43</v>
      </c>
      <c r="N129" s="57"/>
      <c r="O129" s="113" t="s">
        <v>9</v>
      </c>
      <c r="P129" s="120" t="s">
        <v>16</v>
      </c>
      <c r="Q129" s="75" t="s">
        <v>236</v>
      </c>
      <c r="R129" s="7"/>
    </row>
    <row r="130" spans="1:18" ht="21.75" x14ac:dyDescent="0.2">
      <c r="A130" s="86" t="s">
        <v>208</v>
      </c>
      <c r="B130" s="75" t="s">
        <v>349</v>
      </c>
      <c r="C130" s="8" t="s">
        <v>351</v>
      </c>
      <c r="D130" s="8" t="s">
        <v>229</v>
      </c>
      <c r="E130" s="8" t="s">
        <v>230</v>
      </c>
      <c r="F130" s="66" t="s">
        <v>237</v>
      </c>
      <c r="G130" s="39" t="s">
        <v>238</v>
      </c>
      <c r="H130" s="55" t="s">
        <v>30</v>
      </c>
      <c r="I130" s="55" t="s">
        <v>30</v>
      </c>
      <c r="J130" s="55" t="s">
        <v>30</v>
      </c>
      <c r="K130" s="128" t="s">
        <v>30</v>
      </c>
      <c r="L130" s="128">
        <v>12679472</v>
      </c>
      <c r="M130" s="57" t="s">
        <v>182</v>
      </c>
      <c r="N130" s="57"/>
      <c r="O130" s="113" t="s">
        <v>9</v>
      </c>
      <c r="P130" s="120" t="s">
        <v>31</v>
      </c>
      <c r="Q130" s="128" t="s">
        <v>30</v>
      </c>
      <c r="R130" s="7"/>
    </row>
    <row r="131" spans="1:18" ht="21.75" x14ac:dyDescent="0.2">
      <c r="A131" s="86" t="s">
        <v>208</v>
      </c>
      <c r="B131" s="75" t="s">
        <v>349</v>
      </c>
      <c r="C131" s="8" t="s">
        <v>351</v>
      </c>
      <c r="D131" s="8" t="s">
        <v>229</v>
      </c>
      <c r="E131" s="8" t="s">
        <v>230</v>
      </c>
      <c r="F131" s="66" t="s">
        <v>239</v>
      </c>
      <c r="G131" s="39" t="s">
        <v>240</v>
      </c>
      <c r="H131" s="55">
        <v>131</v>
      </c>
      <c r="I131" s="55">
        <v>340</v>
      </c>
      <c r="J131" s="55">
        <v>576</v>
      </c>
      <c r="K131" s="128">
        <v>261</v>
      </c>
      <c r="L131" s="128">
        <v>231</v>
      </c>
      <c r="M131" s="57">
        <v>423</v>
      </c>
      <c r="N131" s="57"/>
      <c r="O131" s="113" t="s">
        <v>9</v>
      </c>
      <c r="P131" s="120" t="s">
        <v>241</v>
      </c>
      <c r="Q131" s="75"/>
      <c r="R131" s="7"/>
    </row>
    <row r="132" spans="1:18" ht="21.75" x14ac:dyDescent="0.2">
      <c r="A132" s="86" t="s">
        <v>208</v>
      </c>
      <c r="B132" s="75" t="s">
        <v>349</v>
      </c>
      <c r="C132" s="8" t="s">
        <v>351</v>
      </c>
      <c r="D132" s="8" t="s">
        <v>229</v>
      </c>
      <c r="E132" s="8" t="s">
        <v>230</v>
      </c>
      <c r="F132" s="43" t="s">
        <v>242</v>
      </c>
      <c r="G132" s="39" t="s">
        <v>240</v>
      </c>
      <c r="H132" s="55">
        <v>70</v>
      </c>
      <c r="I132" s="55">
        <v>65</v>
      </c>
      <c r="J132" s="55">
        <v>84</v>
      </c>
      <c r="K132" s="128">
        <v>76</v>
      </c>
      <c r="L132" s="128">
        <v>43</v>
      </c>
      <c r="M132" s="57">
        <v>48</v>
      </c>
      <c r="N132" s="57"/>
      <c r="O132" s="113" t="s">
        <v>9</v>
      </c>
      <c r="P132" s="143"/>
      <c r="Q132" s="75"/>
      <c r="R132" s="7"/>
    </row>
    <row r="133" spans="1:18" ht="21.75" x14ac:dyDescent="0.2">
      <c r="A133" s="86" t="s">
        <v>208</v>
      </c>
      <c r="B133" s="75" t="s">
        <v>349</v>
      </c>
      <c r="C133" s="8" t="s">
        <v>351</v>
      </c>
      <c r="D133" s="8" t="s">
        <v>229</v>
      </c>
      <c r="E133" s="8" t="s">
        <v>230</v>
      </c>
      <c r="F133" s="43" t="s">
        <v>243</v>
      </c>
      <c r="G133" s="39" t="s">
        <v>240</v>
      </c>
      <c r="H133" s="55">
        <v>61</v>
      </c>
      <c r="I133" s="55">
        <v>275</v>
      </c>
      <c r="J133" s="55">
        <v>492</v>
      </c>
      <c r="K133" s="128">
        <v>185</v>
      </c>
      <c r="L133" s="128">
        <v>188</v>
      </c>
      <c r="M133" s="57">
        <v>375</v>
      </c>
      <c r="N133" s="57"/>
      <c r="O133" s="113" t="s">
        <v>9</v>
      </c>
      <c r="P133" s="143"/>
      <c r="Q133" s="75"/>
      <c r="R133" s="7"/>
    </row>
    <row r="134" spans="1:18" ht="21.75" x14ac:dyDescent="0.2">
      <c r="A134" s="86" t="s">
        <v>208</v>
      </c>
      <c r="B134" s="75" t="s">
        <v>349</v>
      </c>
      <c r="C134" s="8" t="s">
        <v>351</v>
      </c>
      <c r="D134" s="8" t="s">
        <v>244</v>
      </c>
      <c r="E134" s="8" t="s">
        <v>245</v>
      </c>
      <c r="F134" s="66" t="s">
        <v>246</v>
      </c>
      <c r="G134" s="44" t="s">
        <v>14</v>
      </c>
      <c r="H134" s="59">
        <v>528288</v>
      </c>
      <c r="I134" s="59">
        <v>528288</v>
      </c>
      <c r="J134" s="59">
        <v>538541</v>
      </c>
      <c r="K134" s="122">
        <v>594403</v>
      </c>
      <c r="L134" s="122">
        <v>721705</v>
      </c>
      <c r="M134" s="60">
        <v>772858</v>
      </c>
      <c r="N134" s="60"/>
      <c r="O134" s="96" t="s">
        <v>9</v>
      </c>
      <c r="P134" s="120" t="s">
        <v>16</v>
      </c>
      <c r="Q134" s="75"/>
      <c r="R134" s="7"/>
    </row>
    <row r="135" spans="1:18" ht="21.75" x14ac:dyDescent="0.2">
      <c r="A135" s="86" t="s">
        <v>208</v>
      </c>
      <c r="B135" s="75" t="s">
        <v>349</v>
      </c>
      <c r="C135" s="8" t="s">
        <v>351</v>
      </c>
      <c r="D135" s="8" t="s">
        <v>244</v>
      </c>
      <c r="E135" s="8" t="s">
        <v>245</v>
      </c>
      <c r="F135" s="66" t="s">
        <v>247</v>
      </c>
      <c r="G135" s="44" t="s">
        <v>248</v>
      </c>
      <c r="H135" s="59">
        <v>172</v>
      </c>
      <c r="I135" s="59">
        <v>688</v>
      </c>
      <c r="J135" s="59">
        <v>658</v>
      </c>
      <c r="K135" s="122">
        <v>2</v>
      </c>
      <c r="L135" s="122">
        <v>1476</v>
      </c>
      <c r="M135" s="60"/>
      <c r="N135" s="60"/>
      <c r="O135" s="96" t="s">
        <v>9</v>
      </c>
      <c r="P135" s="120" t="s">
        <v>249</v>
      </c>
      <c r="Q135" s="75" t="s">
        <v>250</v>
      </c>
      <c r="R135" s="7"/>
    </row>
    <row r="136" spans="1:18" ht="21.75" x14ac:dyDescent="0.2">
      <c r="A136" s="86" t="s">
        <v>208</v>
      </c>
      <c r="B136" s="75" t="s">
        <v>349</v>
      </c>
      <c r="C136" s="8" t="s">
        <v>351</v>
      </c>
      <c r="D136" s="8" t="s">
        <v>251</v>
      </c>
      <c r="E136" s="8" t="s">
        <v>252</v>
      </c>
      <c r="F136" s="66" t="s">
        <v>253</v>
      </c>
      <c r="G136" s="44" t="s">
        <v>233</v>
      </c>
      <c r="H136" s="59">
        <v>37.650502999999993</v>
      </c>
      <c r="I136" s="59">
        <v>35.140469000000003</v>
      </c>
      <c r="J136" s="59">
        <v>70.683230999999992</v>
      </c>
      <c r="K136" s="122">
        <v>43.48</v>
      </c>
      <c r="L136" s="122">
        <v>78.98</v>
      </c>
      <c r="M136" s="60">
        <v>80.45</v>
      </c>
      <c r="N136" s="60"/>
      <c r="O136" s="96" t="s">
        <v>9</v>
      </c>
      <c r="P136" s="120" t="s">
        <v>16</v>
      </c>
      <c r="Q136" s="75"/>
      <c r="R136" s="7"/>
    </row>
    <row r="137" spans="1:18" ht="21.75" x14ac:dyDescent="0.2">
      <c r="A137" s="86" t="s">
        <v>208</v>
      </c>
      <c r="B137" s="75" t="s">
        <v>349</v>
      </c>
      <c r="C137" s="8" t="s">
        <v>351</v>
      </c>
      <c r="D137" s="8" t="s">
        <v>251</v>
      </c>
      <c r="E137" s="8" t="s">
        <v>252</v>
      </c>
      <c r="F137" s="66" t="s">
        <v>254</v>
      </c>
      <c r="G137" s="44" t="s">
        <v>233</v>
      </c>
      <c r="H137" s="59">
        <v>667.08600000000001</v>
      </c>
      <c r="I137" s="59">
        <v>339.19</v>
      </c>
      <c r="J137" s="59">
        <v>337.40699999999998</v>
      </c>
      <c r="K137" s="122">
        <v>502.09</v>
      </c>
      <c r="L137" s="122">
        <v>800.52</v>
      </c>
      <c r="M137" s="60">
        <v>305.32</v>
      </c>
      <c r="N137" s="60"/>
      <c r="O137" s="96" t="s">
        <v>9</v>
      </c>
      <c r="P137" s="120" t="s">
        <v>16</v>
      </c>
      <c r="Q137" s="75"/>
      <c r="R137" s="7"/>
    </row>
    <row r="138" spans="1:18" ht="21.75" x14ac:dyDescent="0.2">
      <c r="A138" s="86" t="s">
        <v>208</v>
      </c>
      <c r="B138" s="75" t="s">
        <v>349</v>
      </c>
      <c r="C138" s="8" t="s">
        <v>351</v>
      </c>
      <c r="D138" s="8" t="s">
        <v>251</v>
      </c>
      <c r="E138" s="8" t="s">
        <v>252</v>
      </c>
      <c r="F138" s="66" t="s">
        <v>255</v>
      </c>
      <c r="G138" s="44" t="s">
        <v>233</v>
      </c>
      <c r="H138" s="59">
        <v>41.710228000000001</v>
      </c>
      <c r="I138" s="59">
        <v>39.793030000000002</v>
      </c>
      <c r="J138" s="59">
        <v>40.765605000000001</v>
      </c>
      <c r="K138" s="122">
        <v>15.88</v>
      </c>
      <c r="L138" s="122">
        <v>21.42</v>
      </c>
      <c r="M138" s="60">
        <v>19.87</v>
      </c>
      <c r="N138" s="60"/>
      <c r="O138" s="96" t="s">
        <v>9</v>
      </c>
      <c r="P138" s="120" t="s">
        <v>16</v>
      </c>
      <c r="Q138" s="75"/>
      <c r="R138" s="7"/>
    </row>
    <row r="139" spans="1:18" ht="21.75" x14ac:dyDescent="0.2">
      <c r="A139" s="86" t="s">
        <v>208</v>
      </c>
      <c r="B139" s="75" t="s">
        <v>349</v>
      </c>
      <c r="C139" s="8" t="s">
        <v>351</v>
      </c>
      <c r="D139" s="8" t="s">
        <v>251</v>
      </c>
      <c r="E139" s="8" t="s">
        <v>252</v>
      </c>
      <c r="F139" s="66" t="s">
        <v>256</v>
      </c>
      <c r="G139" s="44" t="s">
        <v>233</v>
      </c>
      <c r="H139" s="59">
        <v>157.97200000000001</v>
      </c>
      <c r="I139" s="59">
        <v>161.10499999999999</v>
      </c>
      <c r="J139" s="59">
        <v>151.328</v>
      </c>
      <c r="K139" s="122">
        <v>98.82</v>
      </c>
      <c r="L139" s="122">
        <v>104.51</v>
      </c>
      <c r="M139" s="60">
        <v>115.09</v>
      </c>
      <c r="N139" s="60"/>
      <c r="O139" s="96" t="s">
        <v>9</v>
      </c>
      <c r="P139" s="120" t="s">
        <v>16</v>
      </c>
      <c r="Q139" s="75"/>
      <c r="R139" s="7"/>
    </row>
    <row r="140" spans="1:18" ht="21.75" x14ac:dyDescent="0.2">
      <c r="A140" s="86" t="s">
        <v>208</v>
      </c>
      <c r="B140" s="75" t="s">
        <v>349</v>
      </c>
      <c r="C140" s="8" t="s">
        <v>351</v>
      </c>
      <c r="D140" s="8" t="s">
        <v>251</v>
      </c>
      <c r="E140" s="8" t="s">
        <v>257</v>
      </c>
      <c r="F140" s="66" t="s">
        <v>258</v>
      </c>
      <c r="G140" s="44" t="s">
        <v>233</v>
      </c>
      <c r="H140" s="59">
        <v>28.257961000000002</v>
      </c>
      <c r="I140" s="59">
        <v>29.942997999999999</v>
      </c>
      <c r="J140" s="59">
        <v>31.198425</v>
      </c>
      <c r="K140" s="122">
        <v>32.369999999999997</v>
      </c>
      <c r="L140" s="122">
        <f>39.65514</f>
        <v>39.655140000000003</v>
      </c>
      <c r="M140" s="60">
        <v>42.424889999999998</v>
      </c>
      <c r="N140" s="60"/>
      <c r="O140" s="96" t="s">
        <v>9</v>
      </c>
      <c r="P140" s="120" t="s">
        <v>259</v>
      </c>
      <c r="Q140" s="75"/>
      <c r="R140" s="7"/>
    </row>
    <row r="141" spans="1:18" ht="21.75" x14ac:dyDescent="0.2">
      <c r="A141" s="86" t="s">
        <v>208</v>
      </c>
      <c r="B141" s="75" t="s">
        <v>349</v>
      </c>
      <c r="C141" s="8" t="s">
        <v>351</v>
      </c>
      <c r="D141" s="8" t="s">
        <v>251</v>
      </c>
      <c r="E141" s="8" t="s">
        <v>257</v>
      </c>
      <c r="F141" s="66" t="s">
        <v>260</v>
      </c>
      <c r="G141" s="44" t="s">
        <v>73</v>
      </c>
      <c r="H141" s="59">
        <v>117123</v>
      </c>
      <c r="I141" s="59">
        <v>122701</v>
      </c>
      <c r="J141" s="59">
        <v>127333</v>
      </c>
      <c r="K141" s="122">
        <v>132607</v>
      </c>
      <c r="L141" s="122">
        <v>136935</v>
      </c>
      <c r="M141" s="60">
        <v>144133</v>
      </c>
      <c r="N141" s="60"/>
      <c r="O141" s="96" t="s">
        <v>9</v>
      </c>
      <c r="P141" s="120" t="s">
        <v>259</v>
      </c>
      <c r="Q141" s="75"/>
      <c r="R141" s="7"/>
    </row>
    <row r="142" spans="1:18" ht="21.75" x14ac:dyDescent="0.2">
      <c r="A142" s="86" t="s">
        <v>208</v>
      </c>
      <c r="B142" s="75" t="s">
        <v>349</v>
      </c>
      <c r="C142" s="8" t="s">
        <v>352</v>
      </c>
      <c r="D142" s="8" t="s">
        <v>261</v>
      </c>
      <c r="E142" s="8" t="s">
        <v>262</v>
      </c>
      <c r="F142" s="66" t="s">
        <v>263</v>
      </c>
      <c r="G142" s="44" t="s">
        <v>14</v>
      </c>
      <c r="H142" s="59">
        <v>126912.5</v>
      </c>
      <c r="I142" s="59">
        <v>126912.5</v>
      </c>
      <c r="J142" s="59">
        <v>126912.5</v>
      </c>
      <c r="K142" s="122">
        <v>126912.5</v>
      </c>
      <c r="L142" s="122">
        <v>126912.5</v>
      </c>
      <c r="M142" s="60">
        <v>127412</v>
      </c>
      <c r="N142" s="60"/>
      <c r="O142" s="96" t="s">
        <v>9</v>
      </c>
      <c r="P142" s="120" t="s">
        <v>16</v>
      </c>
      <c r="Q142" s="75"/>
      <c r="R142" s="7"/>
    </row>
    <row r="143" spans="1:18" ht="21.75" x14ac:dyDescent="0.2">
      <c r="A143" s="86" t="s">
        <v>208</v>
      </c>
      <c r="B143" s="75" t="s">
        <v>349</v>
      </c>
      <c r="C143" s="8" t="s">
        <v>352</v>
      </c>
      <c r="D143" s="8" t="s">
        <v>261</v>
      </c>
      <c r="E143" s="8" t="s">
        <v>262</v>
      </c>
      <c r="F143" s="66" t="s">
        <v>264</v>
      </c>
      <c r="G143" s="44" t="s">
        <v>36</v>
      </c>
      <c r="H143" s="59">
        <v>1127</v>
      </c>
      <c r="I143" s="59">
        <v>2054</v>
      </c>
      <c r="J143" s="59">
        <v>24879</v>
      </c>
      <c r="K143" s="122">
        <v>53259</v>
      </c>
      <c r="L143" s="122">
        <v>5077</v>
      </c>
      <c r="M143" s="60"/>
      <c r="N143" s="60"/>
      <c r="O143" s="96" t="s">
        <v>9</v>
      </c>
      <c r="P143" s="120" t="s">
        <v>249</v>
      </c>
      <c r="Q143" s="75" t="s">
        <v>265</v>
      </c>
      <c r="R143" s="7"/>
    </row>
    <row r="144" spans="1:18" ht="21.75" x14ac:dyDescent="0.2">
      <c r="A144" s="86" t="s">
        <v>208</v>
      </c>
      <c r="B144" s="75" t="s">
        <v>349</v>
      </c>
      <c r="C144" s="8" t="s">
        <v>352</v>
      </c>
      <c r="D144" s="8" t="s">
        <v>261</v>
      </c>
      <c r="E144" s="8" t="s">
        <v>262</v>
      </c>
      <c r="F144" s="66" t="s">
        <v>266</v>
      </c>
      <c r="G144" s="44" t="s">
        <v>267</v>
      </c>
      <c r="H144" s="59">
        <v>1048.7</v>
      </c>
      <c r="I144" s="59">
        <v>1171.0999999999999</v>
      </c>
      <c r="J144" s="59">
        <v>1222.5999999999999</v>
      </c>
      <c r="K144" s="122">
        <v>1826.5</v>
      </c>
      <c r="L144" s="122">
        <v>1021.7</v>
      </c>
      <c r="M144" s="60">
        <v>650.1</v>
      </c>
      <c r="N144" s="60"/>
      <c r="O144" s="96" t="s">
        <v>9</v>
      </c>
      <c r="P144" s="120" t="s">
        <v>268</v>
      </c>
      <c r="Q144" s="75" t="s">
        <v>269</v>
      </c>
      <c r="R144" s="7"/>
    </row>
    <row r="145" spans="1:18" ht="21.75" x14ac:dyDescent="0.2">
      <c r="A145" s="86" t="s">
        <v>208</v>
      </c>
      <c r="B145" s="75" t="s">
        <v>349</v>
      </c>
      <c r="C145" s="8" t="s">
        <v>352</v>
      </c>
      <c r="D145" s="8" t="s">
        <v>261</v>
      </c>
      <c r="E145" s="8" t="s">
        <v>262</v>
      </c>
      <c r="F145" s="66" t="s">
        <v>270</v>
      </c>
      <c r="G145" s="44" t="s">
        <v>29</v>
      </c>
      <c r="H145" s="59">
        <v>131</v>
      </c>
      <c r="I145" s="59">
        <v>340</v>
      </c>
      <c r="J145" s="59">
        <v>576</v>
      </c>
      <c r="K145" s="122">
        <v>261</v>
      </c>
      <c r="L145" s="122">
        <v>231</v>
      </c>
      <c r="M145" s="60">
        <v>423</v>
      </c>
      <c r="N145" s="60"/>
      <c r="O145" s="96" t="s">
        <v>9</v>
      </c>
      <c r="P145" s="120" t="s">
        <v>271</v>
      </c>
      <c r="Q145" s="75"/>
      <c r="R145" s="7"/>
    </row>
    <row r="146" spans="1:18" ht="21.75" x14ac:dyDescent="0.2">
      <c r="A146" s="86" t="s">
        <v>208</v>
      </c>
      <c r="B146" s="75" t="s">
        <v>349</v>
      </c>
      <c r="C146" s="8" t="s">
        <v>352</v>
      </c>
      <c r="D146" s="8" t="s">
        <v>272</v>
      </c>
      <c r="E146" s="8" t="s">
        <v>273</v>
      </c>
      <c r="F146" s="66" t="s">
        <v>274</v>
      </c>
      <c r="G146" s="44" t="s">
        <v>248</v>
      </c>
      <c r="H146" s="59">
        <v>2</v>
      </c>
      <c r="I146" s="59">
        <v>0</v>
      </c>
      <c r="J146" s="59">
        <v>7</v>
      </c>
      <c r="K146" s="122">
        <v>0</v>
      </c>
      <c r="L146" s="122">
        <v>0</v>
      </c>
      <c r="M146" s="60">
        <v>1373</v>
      </c>
      <c r="N146" s="60"/>
      <c r="O146" s="96" t="s">
        <v>9</v>
      </c>
      <c r="P146" s="120" t="s">
        <v>275</v>
      </c>
      <c r="Q146" s="75"/>
      <c r="R146" s="7"/>
    </row>
    <row r="147" spans="1:18" ht="21.75" x14ac:dyDescent="0.2">
      <c r="A147" s="86" t="s">
        <v>208</v>
      </c>
      <c r="B147" s="75" t="s">
        <v>349</v>
      </c>
      <c r="C147" s="8" t="s">
        <v>352</v>
      </c>
      <c r="D147" s="8" t="s">
        <v>276</v>
      </c>
      <c r="E147" s="8" t="s">
        <v>277</v>
      </c>
      <c r="F147" s="66" t="s">
        <v>278</v>
      </c>
      <c r="G147" s="44" t="s">
        <v>29</v>
      </c>
      <c r="H147" s="59" t="s">
        <v>182</v>
      </c>
      <c r="I147" s="59" t="s">
        <v>182</v>
      </c>
      <c r="J147" s="59" t="s">
        <v>182</v>
      </c>
      <c r="K147" s="59" t="s">
        <v>182</v>
      </c>
      <c r="L147" s="59" t="s">
        <v>182</v>
      </c>
      <c r="M147" s="59" t="s">
        <v>182</v>
      </c>
      <c r="N147" s="60"/>
      <c r="O147" s="96" t="s">
        <v>9</v>
      </c>
      <c r="P147" s="120" t="s">
        <v>279</v>
      </c>
      <c r="Q147" s="60" t="s">
        <v>30</v>
      </c>
      <c r="R147" s="7"/>
    </row>
    <row r="148" spans="1:18" ht="21.75" x14ac:dyDescent="0.2">
      <c r="A148" s="86" t="s">
        <v>280</v>
      </c>
      <c r="B148" s="75" t="s">
        <v>353</v>
      </c>
      <c r="C148" s="8" t="s">
        <v>281</v>
      </c>
      <c r="D148" s="8" t="s">
        <v>282</v>
      </c>
      <c r="E148" s="8" t="s">
        <v>283</v>
      </c>
      <c r="F148" s="66" t="s">
        <v>284</v>
      </c>
      <c r="G148" s="44" t="s">
        <v>132</v>
      </c>
      <c r="H148" s="59">
        <v>21837</v>
      </c>
      <c r="I148" s="59">
        <v>23408</v>
      </c>
      <c r="J148" s="59">
        <v>23623</v>
      </c>
      <c r="K148" s="122">
        <v>27867</v>
      </c>
      <c r="L148" s="122">
        <v>21486</v>
      </c>
      <c r="M148" s="60">
        <v>20088</v>
      </c>
      <c r="N148" s="60"/>
      <c r="O148" s="96" t="s">
        <v>9</v>
      </c>
      <c r="P148" s="120" t="s">
        <v>285</v>
      </c>
      <c r="Q148" s="75"/>
      <c r="R148" s="6"/>
    </row>
  </sheetData>
  <autoFilter ref="A4:R148" xr:uid="{00000000-0009-0000-0000-000001000000}"/>
  <mergeCells count="3">
    <mergeCell ref="F17:F18"/>
    <mergeCell ref="H3:N3"/>
    <mergeCell ref="F15:F16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14"/>
  <sheetViews>
    <sheetView zoomScale="60" zoomScaleNormal="60" workbookViewId="0">
      <selection activeCell="L49" sqref="L49"/>
    </sheetView>
  </sheetViews>
  <sheetFormatPr defaultRowHeight="14.25" x14ac:dyDescent="0.2"/>
  <cols>
    <col min="1" max="1" width="15.375" bestFit="1" customWidth="1"/>
    <col min="2" max="2" width="14.375" bestFit="1" customWidth="1"/>
    <col min="4" max="4" width="94.375" customWidth="1"/>
    <col min="5" max="5" width="26.75" bestFit="1" customWidth="1"/>
  </cols>
  <sheetData>
    <row r="1" spans="1:5" x14ac:dyDescent="0.2">
      <c r="A1" s="130" t="s">
        <v>360</v>
      </c>
      <c r="B1" t="s">
        <v>362</v>
      </c>
      <c r="D1" s="130" t="s">
        <v>360</v>
      </c>
      <c r="E1" t="s">
        <v>412</v>
      </c>
    </row>
    <row r="2" spans="1:5" x14ac:dyDescent="0.2">
      <c r="A2" s="131" t="s">
        <v>348</v>
      </c>
      <c r="B2" s="132">
        <v>35</v>
      </c>
      <c r="D2" s="131" t="s">
        <v>0</v>
      </c>
      <c r="E2" s="132">
        <v>87</v>
      </c>
    </row>
    <row r="3" spans="1:5" x14ac:dyDescent="0.2">
      <c r="A3" s="131" t="s">
        <v>349</v>
      </c>
      <c r="B3" s="132">
        <v>29</v>
      </c>
      <c r="D3" s="145" t="s">
        <v>348</v>
      </c>
      <c r="E3" s="132">
        <v>35</v>
      </c>
    </row>
    <row r="4" spans="1:5" x14ac:dyDescent="0.2">
      <c r="A4" s="131" t="s">
        <v>353</v>
      </c>
      <c r="B4" s="132">
        <v>26</v>
      </c>
      <c r="D4" s="183" t="s">
        <v>128</v>
      </c>
      <c r="E4" s="132">
        <v>10</v>
      </c>
    </row>
    <row r="5" spans="1:5" x14ac:dyDescent="0.2">
      <c r="A5" s="131" t="s">
        <v>347</v>
      </c>
      <c r="B5" s="132">
        <v>52</v>
      </c>
      <c r="D5" s="184" t="s">
        <v>129</v>
      </c>
      <c r="E5" s="132">
        <v>3</v>
      </c>
    </row>
    <row r="6" spans="1:5" x14ac:dyDescent="0.2">
      <c r="A6" s="131" t="s">
        <v>361</v>
      </c>
      <c r="B6" s="132">
        <v>142</v>
      </c>
      <c r="D6" s="185" t="s">
        <v>130</v>
      </c>
      <c r="E6" s="132">
        <v>3</v>
      </c>
    </row>
    <row r="7" spans="1:5" x14ac:dyDescent="0.2">
      <c r="D7" s="184" t="s">
        <v>140</v>
      </c>
      <c r="E7" s="132">
        <v>4</v>
      </c>
    </row>
    <row r="8" spans="1:5" x14ac:dyDescent="0.2">
      <c r="A8" s="130" t="s">
        <v>360</v>
      </c>
      <c r="B8" t="s">
        <v>364</v>
      </c>
      <c r="D8" s="185" t="s">
        <v>141</v>
      </c>
      <c r="E8" s="132">
        <v>4</v>
      </c>
    </row>
    <row r="9" spans="1:5" x14ac:dyDescent="0.2">
      <c r="A9" s="131" t="s">
        <v>90</v>
      </c>
      <c r="B9" s="132">
        <v>1</v>
      </c>
      <c r="D9" s="184" t="s">
        <v>363</v>
      </c>
      <c r="E9" s="132">
        <v>3</v>
      </c>
    </row>
    <row r="10" spans="1:5" x14ac:dyDescent="0.2">
      <c r="A10" s="131" t="s">
        <v>159</v>
      </c>
      <c r="B10" s="132">
        <v>1</v>
      </c>
      <c r="D10" s="185" t="s">
        <v>130</v>
      </c>
      <c r="E10" s="132">
        <v>3</v>
      </c>
    </row>
    <row r="11" spans="1:5" x14ac:dyDescent="0.2">
      <c r="A11" s="131" t="s">
        <v>178</v>
      </c>
      <c r="B11" s="132">
        <v>3</v>
      </c>
      <c r="D11" s="183" t="s">
        <v>150</v>
      </c>
      <c r="E11" s="132">
        <v>3</v>
      </c>
    </row>
    <row r="12" spans="1:5" x14ac:dyDescent="0.2">
      <c r="A12" s="131" t="s">
        <v>49</v>
      </c>
      <c r="B12" s="132">
        <v>5</v>
      </c>
      <c r="D12" s="184" t="s">
        <v>151</v>
      </c>
      <c r="E12" s="132">
        <v>2</v>
      </c>
    </row>
    <row r="13" spans="1:5" x14ac:dyDescent="0.2">
      <c r="A13" s="131" t="s">
        <v>317</v>
      </c>
      <c r="B13" s="132">
        <v>3</v>
      </c>
      <c r="D13" s="185" t="s">
        <v>154</v>
      </c>
      <c r="E13" s="132">
        <v>1</v>
      </c>
    </row>
    <row r="14" spans="1:5" x14ac:dyDescent="0.2">
      <c r="A14" s="131" t="s">
        <v>132</v>
      </c>
      <c r="B14" s="132">
        <v>20</v>
      </c>
      <c r="D14" s="185" t="s">
        <v>152</v>
      </c>
      <c r="E14" s="132">
        <v>1</v>
      </c>
    </row>
    <row r="15" spans="1:5" x14ac:dyDescent="0.2">
      <c r="A15" s="131" t="s">
        <v>36</v>
      </c>
      <c r="B15" s="132">
        <v>8</v>
      </c>
      <c r="D15" s="184" t="s">
        <v>156</v>
      </c>
      <c r="E15" s="132">
        <v>1</v>
      </c>
    </row>
    <row r="16" spans="1:5" x14ac:dyDescent="0.2">
      <c r="A16" s="131" t="s">
        <v>164</v>
      </c>
      <c r="B16" s="132">
        <v>1</v>
      </c>
      <c r="D16" s="185" t="s">
        <v>157</v>
      </c>
      <c r="E16" s="132">
        <v>1</v>
      </c>
    </row>
    <row r="17" spans="1:5" x14ac:dyDescent="0.2">
      <c r="A17" s="131" t="s">
        <v>108</v>
      </c>
      <c r="B17" s="132">
        <v>1</v>
      </c>
      <c r="D17" s="183" t="s">
        <v>160</v>
      </c>
      <c r="E17" s="132">
        <v>5</v>
      </c>
    </row>
    <row r="18" spans="1:5" x14ac:dyDescent="0.2">
      <c r="A18" s="131" t="s">
        <v>7</v>
      </c>
      <c r="B18" s="132">
        <v>1</v>
      </c>
      <c r="D18" s="184" t="s">
        <v>161</v>
      </c>
      <c r="E18" s="132">
        <v>2</v>
      </c>
    </row>
    <row r="19" spans="1:5" x14ac:dyDescent="0.2">
      <c r="A19" s="131" t="s">
        <v>47</v>
      </c>
      <c r="B19" s="132">
        <v>5</v>
      </c>
      <c r="D19" s="185" t="s">
        <v>162</v>
      </c>
      <c r="E19" s="132">
        <v>2</v>
      </c>
    </row>
    <row r="20" spans="1:5" x14ac:dyDescent="0.2">
      <c r="A20" s="131" t="s">
        <v>104</v>
      </c>
      <c r="B20" s="132">
        <v>1</v>
      </c>
      <c r="D20" s="184" t="s">
        <v>167</v>
      </c>
      <c r="E20" s="132">
        <v>3</v>
      </c>
    </row>
    <row r="21" spans="1:5" x14ac:dyDescent="0.2">
      <c r="A21" s="131" t="s">
        <v>240</v>
      </c>
      <c r="B21" s="132">
        <v>3</v>
      </c>
      <c r="D21" s="185" t="s">
        <v>168</v>
      </c>
      <c r="E21" s="132">
        <v>3</v>
      </c>
    </row>
    <row r="22" spans="1:5" x14ac:dyDescent="0.2">
      <c r="A22" s="131" t="s">
        <v>69</v>
      </c>
      <c r="B22" s="132">
        <v>8</v>
      </c>
      <c r="D22" s="183" t="s">
        <v>174</v>
      </c>
      <c r="E22" s="132">
        <v>4</v>
      </c>
    </row>
    <row r="23" spans="1:5" x14ac:dyDescent="0.2">
      <c r="A23" s="131" t="s">
        <v>52</v>
      </c>
      <c r="B23" s="132">
        <v>3</v>
      </c>
      <c r="D23" s="184" t="s">
        <v>175</v>
      </c>
      <c r="E23" s="132">
        <v>1</v>
      </c>
    </row>
    <row r="24" spans="1:5" x14ac:dyDescent="0.2">
      <c r="A24" s="131" t="s">
        <v>306</v>
      </c>
      <c r="B24" s="132">
        <v>1</v>
      </c>
      <c r="D24" s="185" t="s">
        <v>176</v>
      </c>
      <c r="E24" s="132">
        <v>1</v>
      </c>
    </row>
    <row r="25" spans="1:5" x14ac:dyDescent="0.2">
      <c r="A25" s="131" t="s">
        <v>125</v>
      </c>
      <c r="B25" s="132">
        <v>1</v>
      </c>
      <c r="D25" s="184" t="s">
        <v>179</v>
      </c>
      <c r="E25" s="132">
        <v>3</v>
      </c>
    </row>
    <row r="26" spans="1:5" x14ac:dyDescent="0.2">
      <c r="A26" s="131" t="s">
        <v>267</v>
      </c>
      <c r="B26" s="132">
        <v>1</v>
      </c>
      <c r="D26" s="185" t="s">
        <v>180</v>
      </c>
      <c r="E26" s="132">
        <v>3</v>
      </c>
    </row>
    <row r="27" spans="1:5" x14ac:dyDescent="0.2">
      <c r="A27" s="131" t="s">
        <v>212</v>
      </c>
      <c r="B27" s="132">
        <v>6</v>
      </c>
      <c r="D27" s="183" t="s">
        <v>185</v>
      </c>
      <c r="E27" s="132">
        <v>3</v>
      </c>
    </row>
    <row r="28" spans="1:5" x14ac:dyDescent="0.2">
      <c r="A28" s="131" t="s">
        <v>73</v>
      </c>
      <c r="B28" s="132">
        <v>7</v>
      </c>
      <c r="D28" s="184" t="s">
        <v>186</v>
      </c>
      <c r="E28" s="132">
        <v>1</v>
      </c>
    </row>
    <row r="29" spans="1:5" x14ac:dyDescent="0.2">
      <c r="A29" s="131" t="s">
        <v>127</v>
      </c>
      <c r="B29" s="132">
        <v>1</v>
      </c>
      <c r="D29" s="185" t="s">
        <v>187</v>
      </c>
      <c r="E29" s="132">
        <v>1</v>
      </c>
    </row>
    <row r="30" spans="1:5" x14ac:dyDescent="0.2">
      <c r="A30" s="131" t="s">
        <v>227</v>
      </c>
      <c r="B30" s="132">
        <v>1</v>
      </c>
      <c r="D30" s="184" t="s">
        <v>190</v>
      </c>
      <c r="E30" s="132">
        <v>2</v>
      </c>
    </row>
    <row r="31" spans="1:5" x14ac:dyDescent="0.2">
      <c r="A31" s="131" t="s">
        <v>14</v>
      </c>
      <c r="B31" s="132">
        <v>21</v>
      </c>
      <c r="D31" s="185" t="s">
        <v>191</v>
      </c>
      <c r="E31" s="132">
        <v>2</v>
      </c>
    </row>
    <row r="32" spans="1:5" x14ac:dyDescent="0.2">
      <c r="A32" s="131" t="s">
        <v>233</v>
      </c>
      <c r="B32" s="132">
        <v>7</v>
      </c>
      <c r="D32" s="183" t="s">
        <v>194</v>
      </c>
      <c r="E32" s="132">
        <v>10</v>
      </c>
    </row>
    <row r="33" spans="1:5" x14ac:dyDescent="0.2">
      <c r="A33" s="131" t="s">
        <v>198</v>
      </c>
      <c r="B33" s="132">
        <v>1</v>
      </c>
      <c r="D33" s="184" t="s">
        <v>195</v>
      </c>
      <c r="E33" s="132">
        <v>10</v>
      </c>
    </row>
    <row r="34" spans="1:5" x14ac:dyDescent="0.2">
      <c r="A34" s="131" t="s">
        <v>238</v>
      </c>
      <c r="B34" s="132">
        <v>1</v>
      </c>
      <c r="D34" s="185" t="s">
        <v>196</v>
      </c>
      <c r="E34" s="132">
        <v>10</v>
      </c>
    </row>
    <row r="35" spans="1:5" x14ac:dyDescent="0.2">
      <c r="A35" s="131" t="s">
        <v>248</v>
      </c>
      <c r="B35" s="132">
        <v>2</v>
      </c>
      <c r="D35" s="145" t="s">
        <v>347</v>
      </c>
      <c r="E35" s="132">
        <v>52</v>
      </c>
    </row>
    <row r="36" spans="1:5" x14ac:dyDescent="0.2">
      <c r="A36" s="131" t="s">
        <v>148</v>
      </c>
      <c r="B36" s="132">
        <v>1</v>
      </c>
      <c r="D36" s="183" t="s">
        <v>32</v>
      </c>
      <c r="E36" s="132">
        <v>26</v>
      </c>
    </row>
    <row r="37" spans="1:5" x14ac:dyDescent="0.2">
      <c r="A37" s="131" t="s">
        <v>29</v>
      </c>
      <c r="B37" s="132">
        <v>16</v>
      </c>
      <c r="D37" s="184" t="s">
        <v>33</v>
      </c>
      <c r="E37" s="132">
        <v>24</v>
      </c>
    </row>
    <row r="38" spans="1:5" x14ac:dyDescent="0.2">
      <c r="A38" s="133" t="s">
        <v>363</v>
      </c>
      <c r="B38" s="134"/>
      <c r="D38" s="185" t="s">
        <v>34</v>
      </c>
      <c r="E38" s="132">
        <v>3</v>
      </c>
    </row>
    <row r="39" spans="1:5" x14ac:dyDescent="0.2">
      <c r="A39" s="131" t="s">
        <v>361</v>
      </c>
      <c r="B39" s="132">
        <v>131</v>
      </c>
      <c r="C39" s="144">
        <f>GETPIVOTDATA("หน่วย",$A$8)-GETPIVOTDATA("รายการข้อมูลสถิติทางการ (Data List)",$A$1)</f>
        <v>-11</v>
      </c>
      <c r="D39" s="185" t="s">
        <v>39</v>
      </c>
      <c r="E39" s="132">
        <v>4</v>
      </c>
    </row>
    <row r="40" spans="1:5" x14ac:dyDescent="0.2">
      <c r="D40" s="185" t="s">
        <v>45</v>
      </c>
      <c r="E40" s="132">
        <v>6</v>
      </c>
    </row>
    <row r="41" spans="1:5" x14ac:dyDescent="0.2">
      <c r="A41" s="130" t="s">
        <v>360</v>
      </c>
      <c r="B41" t="s">
        <v>365</v>
      </c>
      <c r="D41" s="185" t="s">
        <v>50</v>
      </c>
      <c r="E41" s="132">
        <v>3</v>
      </c>
    </row>
    <row r="42" spans="1:5" x14ac:dyDescent="0.2">
      <c r="A42" s="131" t="s">
        <v>338</v>
      </c>
      <c r="B42" s="132">
        <v>2</v>
      </c>
      <c r="D42" s="185" t="s">
        <v>67</v>
      </c>
      <c r="E42" s="132">
        <v>3</v>
      </c>
    </row>
    <row r="43" spans="1:5" x14ac:dyDescent="0.2">
      <c r="A43" s="131" t="s">
        <v>16</v>
      </c>
      <c r="B43" s="132">
        <v>12</v>
      </c>
      <c r="D43" s="185" t="s">
        <v>71</v>
      </c>
      <c r="E43" s="132">
        <v>3</v>
      </c>
    </row>
    <row r="44" spans="1:5" x14ac:dyDescent="0.2">
      <c r="A44" s="131" t="s">
        <v>172</v>
      </c>
      <c r="B44" s="132">
        <v>1</v>
      </c>
      <c r="D44" s="185" t="s">
        <v>76</v>
      </c>
      <c r="E44" s="132">
        <v>2</v>
      </c>
    </row>
    <row r="45" spans="1:5" x14ac:dyDescent="0.2">
      <c r="A45" s="131" t="s">
        <v>318</v>
      </c>
      <c r="B45" s="132">
        <v>4</v>
      </c>
      <c r="D45" s="184" t="s">
        <v>80</v>
      </c>
      <c r="E45" s="132">
        <v>2</v>
      </c>
    </row>
    <row r="46" spans="1:5" x14ac:dyDescent="0.2">
      <c r="A46" s="131" t="s">
        <v>145</v>
      </c>
      <c r="B46" s="132">
        <v>2</v>
      </c>
      <c r="D46" s="185" t="s">
        <v>81</v>
      </c>
      <c r="E46" s="132">
        <v>2</v>
      </c>
    </row>
    <row r="47" spans="1:5" x14ac:dyDescent="0.2">
      <c r="A47" s="131" t="s">
        <v>143</v>
      </c>
      <c r="B47" s="132">
        <v>1</v>
      </c>
      <c r="D47" s="183" t="s">
        <v>84</v>
      </c>
      <c r="E47" s="132">
        <v>5</v>
      </c>
    </row>
    <row r="48" spans="1:5" x14ac:dyDescent="0.2">
      <c r="A48" s="131" t="s">
        <v>96</v>
      </c>
      <c r="B48" s="132">
        <v>3</v>
      </c>
      <c r="D48" s="184" t="s">
        <v>85</v>
      </c>
      <c r="E48" s="132">
        <v>4</v>
      </c>
    </row>
    <row r="49" spans="1:5" x14ac:dyDescent="0.2">
      <c r="A49" s="131" t="s">
        <v>170</v>
      </c>
      <c r="B49" s="132">
        <v>1</v>
      </c>
      <c r="D49" s="185" t="s">
        <v>86</v>
      </c>
      <c r="E49" s="132">
        <v>4</v>
      </c>
    </row>
    <row r="50" spans="1:5" x14ac:dyDescent="0.2">
      <c r="A50" s="131" t="s">
        <v>115</v>
      </c>
      <c r="B50" s="132">
        <v>6</v>
      </c>
      <c r="D50" s="184" t="s">
        <v>93</v>
      </c>
      <c r="E50" s="132">
        <v>1</v>
      </c>
    </row>
    <row r="51" spans="1:5" x14ac:dyDescent="0.2">
      <c r="A51" s="131" t="s">
        <v>228</v>
      </c>
      <c r="B51" s="132">
        <v>1</v>
      </c>
      <c r="D51" s="185" t="s">
        <v>94</v>
      </c>
      <c r="E51" s="132">
        <v>1</v>
      </c>
    </row>
    <row r="52" spans="1:5" x14ac:dyDescent="0.2">
      <c r="A52" s="131" t="s">
        <v>10</v>
      </c>
      <c r="B52" s="132">
        <v>1</v>
      </c>
      <c r="D52" s="183" t="s">
        <v>97</v>
      </c>
      <c r="E52" s="132">
        <v>3</v>
      </c>
    </row>
    <row r="53" spans="1:5" x14ac:dyDescent="0.2">
      <c r="A53" s="131" t="s">
        <v>268</v>
      </c>
      <c r="B53" s="132">
        <v>1</v>
      </c>
      <c r="D53" s="184" t="s">
        <v>98</v>
      </c>
      <c r="E53" s="132">
        <v>2</v>
      </c>
    </row>
    <row r="54" spans="1:5" x14ac:dyDescent="0.2">
      <c r="A54" s="131" t="s">
        <v>311</v>
      </c>
      <c r="B54" s="132">
        <v>2</v>
      </c>
      <c r="D54" s="185" t="s">
        <v>99</v>
      </c>
      <c r="E54" s="132">
        <v>2</v>
      </c>
    </row>
    <row r="55" spans="1:5" x14ac:dyDescent="0.2">
      <c r="A55" s="131" t="s">
        <v>134</v>
      </c>
      <c r="B55" s="132">
        <v>12</v>
      </c>
      <c r="D55" s="184" t="s">
        <v>105</v>
      </c>
      <c r="E55" s="132">
        <v>1</v>
      </c>
    </row>
    <row r="56" spans="1:5" x14ac:dyDescent="0.2">
      <c r="A56" s="131" t="s">
        <v>70</v>
      </c>
      <c r="B56" s="132">
        <v>11</v>
      </c>
      <c r="D56" s="185" t="s">
        <v>106</v>
      </c>
      <c r="E56" s="132">
        <v>1</v>
      </c>
    </row>
    <row r="57" spans="1:5" x14ac:dyDescent="0.2">
      <c r="A57" s="131" t="s">
        <v>279</v>
      </c>
      <c r="B57" s="132">
        <v>1</v>
      </c>
      <c r="D57" s="183" t="s">
        <v>346</v>
      </c>
      <c r="E57" s="132">
        <v>13</v>
      </c>
    </row>
    <row r="58" spans="1:5" x14ac:dyDescent="0.2">
      <c r="A58" s="131" t="s">
        <v>249</v>
      </c>
      <c r="B58" s="132">
        <v>5</v>
      </c>
      <c r="D58" s="184" t="s">
        <v>4</v>
      </c>
      <c r="E58" s="132">
        <v>13</v>
      </c>
    </row>
    <row r="59" spans="1:5" x14ac:dyDescent="0.2">
      <c r="A59" s="131" t="s">
        <v>109</v>
      </c>
      <c r="B59" s="132">
        <v>5</v>
      </c>
      <c r="D59" s="185" t="s">
        <v>5</v>
      </c>
      <c r="E59" s="132">
        <v>1</v>
      </c>
    </row>
    <row r="60" spans="1:5" x14ac:dyDescent="0.2">
      <c r="A60" s="131" t="s">
        <v>335</v>
      </c>
      <c r="B60" s="132">
        <v>3</v>
      </c>
      <c r="D60" s="185" t="s">
        <v>12</v>
      </c>
      <c r="E60" s="132">
        <v>12</v>
      </c>
    </row>
    <row r="61" spans="1:5" x14ac:dyDescent="0.2">
      <c r="A61" s="131" t="s">
        <v>53</v>
      </c>
      <c r="B61" s="132">
        <v>2</v>
      </c>
      <c r="D61" s="183" t="s">
        <v>110</v>
      </c>
      <c r="E61" s="132">
        <v>3</v>
      </c>
    </row>
    <row r="62" spans="1:5" x14ac:dyDescent="0.2">
      <c r="A62" s="131" t="s">
        <v>275</v>
      </c>
      <c r="B62" s="132">
        <v>1</v>
      </c>
      <c r="D62" s="184" t="s">
        <v>111</v>
      </c>
      <c r="E62" s="132">
        <v>3</v>
      </c>
    </row>
    <row r="63" spans="1:5" x14ac:dyDescent="0.2">
      <c r="A63" s="131" t="s">
        <v>26</v>
      </c>
      <c r="B63" s="132">
        <v>8</v>
      </c>
      <c r="D63" s="185" t="s">
        <v>112</v>
      </c>
      <c r="E63" s="132">
        <v>2</v>
      </c>
    </row>
    <row r="64" spans="1:5" x14ac:dyDescent="0.2">
      <c r="A64" s="131" t="s">
        <v>298</v>
      </c>
      <c r="B64" s="132">
        <v>1</v>
      </c>
      <c r="D64" s="185" t="s">
        <v>116</v>
      </c>
      <c r="E64" s="132">
        <v>1</v>
      </c>
    </row>
    <row r="65" spans="1:5" x14ac:dyDescent="0.2">
      <c r="A65" s="131" t="s">
        <v>88</v>
      </c>
      <c r="B65" s="132">
        <v>2</v>
      </c>
      <c r="D65" s="183" t="s">
        <v>118</v>
      </c>
      <c r="E65" s="132">
        <v>2</v>
      </c>
    </row>
    <row r="66" spans="1:5" x14ac:dyDescent="0.2">
      <c r="A66" s="131" t="s">
        <v>189</v>
      </c>
      <c r="B66" s="132">
        <v>1</v>
      </c>
      <c r="D66" s="184" t="s">
        <v>119</v>
      </c>
      <c r="E66" s="132">
        <v>1</v>
      </c>
    </row>
    <row r="67" spans="1:5" x14ac:dyDescent="0.2">
      <c r="A67" s="131" t="s">
        <v>102</v>
      </c>
      <c r="B67" s="132">
        <v>1</v>
      </c>
      <c r="D67" s="185" t="s">
        <v>120</v>
      </c>
      <c r="E67" s="132">
        <v>1</v>
      </c>
    </row>
    <row r="68" spans="1:5" x14ac:dyDescent="0.2">
      <c r="A68" s="131" t="s">
        <v>259</v>
      </c>
      <c r="B68" s="132">
        <v>2</v>
      </c>
      <c r="D68" s="184" t="s">
        <v>122</v>
      </c>
      <c r="E68" s="132">
        <v>1</v>
      </c>
    </row>
    <row r="69" spans="1:5" x14ac:dyDescent="0.2">
      <c r="A69" s="131" t="s">
        <v>165</v>
      </c>
      <c r="B69" s="132">
        <v>2</v>
      </c>
      <c r="D69" s="185" t="s">
        <v>123</v>
      </c>
      <c r="E69" s="132">
        <v>1</v>
      </c>
    </row>
    <row r="70" spans="1:5" x14ac:dyDescent="0.2">
      <c r="A70" s="131" t="s">
        <v>288</v>
      </c>
      <c r="B70" s="132">
        <v>1</v>
      </c>
      <c r="D70" s="131" t="s">
        <v>280</v>
      </c>
      <c r="E70" s="132">
        <v>26</v>
      </c>
    </row>
    <row r="71" spans="1:5" x14ac:dyDescent="0.2">
      <c r="A71" s="131" t="s">
        <v>293</v>
      </c>
      <c r="B71" s="132">
        <v>2</v>
      </c>
      <c r="D71" s="145" t="s">
        <v>353</v>
      </c>
      <c r="E71" s="132">
        <v>26</v>
      </c>
    </row>
    <row r="72" spans="1:5" x14ac:dyDescent="0.2">
      <c r="A72" s="131" t="s">
        <v>31</v>
      </c>
      <c r="B72" s="132">
        <v>2</v>
      </c>
      <c r="D72" s="183" t="s">
        <v>281</v>
      </c>
      <c r="E72" s="132">
        <v>7</v>
      </c>
    </row>
    <row r="73" spans="1:5" x14ac:dyDescent="0.2">
      <c r="A73" s="131" t="s">
        <v>285</v>
      </c>
      <c r="B73" s="132">
        <v>4</v>
      </c>
      <c r="D73" s="184" t="s">
        <v>282</v>
      </c>
      <c r="E73" s="132">
        <v>4</v>
      </c>
    </row>
    <row r="74" spans="1:5" x14ac:dyDescent="0.2">
      <c r="A74" s="131" t="s">
        <v>323</v>
      </c>
      <c r="B74" s="132">
        <v>2</v>
      </c>
      <c r="D74" s="185" t="s">
        <v>283</v>
      </c>
      <c r="E74" s="132">
        <v>4</v>
      </c>
    </row>
    <row r="75" spans="1:5" x14ac:dyDescent="0.2">
      <c r="A75" s="131" t="s">
        <v>214</v>
      </c>
      <c r="B75" s="132">
        <v>2</v>
      </c>
      <c r="D75" s="184" t="s">
        <v>290</v>
      </c>
      <c r="E75" s="132">
        <v>3</v>
      </c>
    </row>
    <row r="76" spans="1:5" x14ac:dyDescent="0.2">
      <c r="A76" s="131" t="s">
        <v>241</v>
      </c>
      <c r="B76" s="132">
        <v>1</v>
      </c>
      <c r="D76" s="185" t="s">
        <v>291</v>
      </c>
      <c r="E76" s="132">
        <v>3</v>
      </c>
    </row>
    <row r="77" spans="1:5" x14ac:dyDescent="0.2">
      <c r="A77" s="131" t="s">
        <v>271</v>
      </c>
      <c r="B77" s="132">
        <v>1</v>
      </c>
      <c r="D77" s="183" t="s">
        <v>299</v>
      </c>
      <c r="E77" s="132">
        <v>5</v>
      </c>
    </row>
    <row r="78" spans="1:5" x14ac:dyDescent="0.2">
      <c r="A78" s="133" t="s">
        <v>363</v>
      </c>
      <c r="B78" s="134"/>
      <c r="D78" s="184" t="s">
        <v>300</v>
      </c>
      <c r="E78" s="132">
        <v>5</v>
      </c>
    </row>
    <row r="79" spans="1:5" x14ac:dyDescent="0.2">
      <c r="A79" s="131" t="s">
        <v>361</v>
      </c>
      <c r="B79" s="132">
        <v>109</v>
      </c>
      <c r="C79" s="144">
        <f>GETPIVOTDATA("หน่วยงานเจ้าของข้อมูล",$A$41)-GETPIVOTDATA("รายการข้อมูลสถิติทางการ (Data List)",$A$1)</f>
        <v>-33</v>
      </c>
      <c r="D79" s="185" t="s">
        <v>301</v>
      </c>
      <c r="E79" s="132">
        <v>3</v>
      </c>
    </row>
    <row r="80" spans="1:5" x14ac:dyDescent="0.2">
      <c r="D80" s="185" t="s">
        <v>309</v>
      </c>
      <c r="E80" s="132">
        <v>2</v>
      </c>
    </row>
    <row r="81" spans="4:5" x14ac:dyDescent="0.2">
      <c r="D81" s="183" t="s">
        <v>313</v>
      </c>
      <c r="E81" s="132">
        <v>8</v>
      </c>
    </row>
    <row r="82" spans="4:5" x14ac:dyDescent="0.2">
      <c r="D82" s="184" t="s">
        <v>314</v>
      </c>
      <c r="E82" s="132">
        <v>8</v>
      </c>
    </row>
    <row r="83" spans="4:5" x14ac:dyDescent="0.2">
      <c r="D83" s="185" t="s">
        <v>315</v>
      </c>
      <c r="E83" s="132">
        <v>4</v>
      </c>
    </row>
    <row r="84" spans="4:5" x14ac:dyDescent="0.2">
      <c r="D84" s="185" t="s">
        <v>324</v>
      </c>
      <c r="E84" s="132">
        <v>1</v>
      </c>
    </row>
    <row r="85" spans="4:5" x14ac:dyDescent="0.2">
      <c r="D85" s="185" t="s">
        <v>327</v>
      </c>
      <c r="E85" s="132">
        <v>3</v>
      </c>
    </row>
    <row r="86" spans="4:5" x14ac:dyDescent="0.2">
      <c r="D86" s="183" t="s">
        <v>331</v>
      </c>
      <c r="E86" s="132">
        <v>6</v>
      </c>
    </row>
    <row r="87" spans="4:5" x14ac:dyDescent="0.2">
      <c r="D87" s="184" t="s">
        <v>332</v>
      </c>
      <c r="E87" s="132">
        <v>6</v>
      </c>
    </row>
    <row r="88" spans="4:5" x14ac:dyDescent="0.2">
      <c r="D88" s="185" t="s">
        <v>333</v>
      </c>
      <c r="E88" s="132">
        <v>3</v>
      </c>
    </row>
    <row r="89" spans="4:5" x14ac:dyDescent="0.2">
      <c r="D89" s="185" t="s">
        <v>339</v>
      </c>
      <c r="E89" s="132">
        <v>3</v>
      </c>
    </row>
    <row r="90" spans="4:5" x14ac:dyDescent="0.2">
      <c r="D90" s="131" t="s">
        <v>208</v>
      </c>
      <c r="E90" s="132">
        <v>29</v>
      </c>
    </row>
    <row r="91" spans="4:5" x14ac:dyDescent="0.2">
      <c r="D91" s="145" t="s">
        <v>349</v>
      </c>
      <c r="E91" s="132">
        <v>29</v>
      </c>
    </row>
    <row r="92" spans="4:5" x14ac:dyDescent="0.2">
      <c r="D92" s="183" t="s">
        <v>350</v>
      </c>
      <c r="E92" s="132">
        <v>8</v>
      </c>
    </row>
    <row r="93" spans="4:5" x14ac:dyDescent="0.2">
      <c r="D93" s="184" t="s">
        <v>209</v>
      </c>
      <c r="E93" s="132">
        <v>6</v>
      </c>
    </row>
    <row r="94" spans="4:5" x14ac:dyDescent="0.2">
      <c r="D94" s="185" t="s">
        <v>210</v>
      </c>
      <c r="E94" s="132">
        <v>6</v>
      </c>
    </row>
    <row r="95" spans="4:5" x14ac:dyDescent="0.2">
      <c r="D95" s="184" t="s">
        <v>221</v>
      </c>
      <c r="E95" s="132">
        <v>1</v>
      </c>
    </row>
    <row r="96" spans="4:5" x14ac:dyDescent="0.2">
      <c r="D96" s="185" t="s">
        <v>222</v>
      </c>
      <c r="E96" s="132">
        <v>1</v>
      </c>
    </row>
    <row r="97" spans="4:5" x14ac:dyDescent="0.2">
      <c r="D97" s="184" t="s">
        <v>224</v>
      </c>
      <c r="E97" s="132">
        <v>1</v>
      </c>
    </row>
    <row r="98" spans="4:5" x14ac:dyDescent="0.2">
      <c r="D98" s="185" t="s">
        <v>225</v>
      </c>
      <c r="E98" s="132">
        <v>1</v>
      </c>
    </row>
    <row r="99" spans="4:5" x14ac:dyDescent="0.2">
      <c r="D99" s="183" t="s">
        <v>351</v>
      </c>
      <c r="E99" s="132">
        <v>15</v>
      </c>
    </row>
    <row r="100" spans="4:5" x14ac:dyDescent="0.2">
      <c r="D100" s="184" t="s">
        <v>229</v>
      </c>
      <c r="E100" s="132">
        <v>7</v>
      </c>
    </row>
    <row r="101" spans="4:5" x14ac:dyDescent="0.2">
      <c r="D101" s="185" t="s">
        <v>230</v>
      </c>
      <c r="E101" s="132">
        <v>7</v>
      </c>
    </row>
    <row r="102" spans="4:5" x14ac:dyDescent="0.2">
      <c r="D102" s="184" t="s">
        <v>244</v>
      </c>
      <c r="E102" s="132">
        <v>2</v>
      </c>
    </row>
    <row r="103" spans="4:5" x14ac:dyDescent="0.2">
      <c r="D103" s="185" t="s">
        <v>245</v>
      </c>
      <c r="E103" s="132">
        <v>2</v>
      </c>
    </row>
    <row r="104" spans="4:5" x14ac:dyDescent="0.2">
      <c r="D104" s="184" t="s">
        <v>251</v>
      </c>
      <c r="E104" s="132">
        <v>6</v>
      </c>
    </row>
    <row r="105" spans="4:5" x14ac:dyDescent="0.2">
      <c r="D105" s="185" t="s">
        <v>252</v>
      </c>
      <c r="E105" s="132">
        <v>4</v>
      </c>
    </row>
    <row r="106" spans="4:5" x14ac:dyDescent="0.2">
      <c r="D106" s="185" t="s">
        <v>257</v>
      </c>
      <c r="E106" s="132">
        <v>2</v>
      </c>
    </row>
    <row r="107" spans="4:5" x14ac:dyDescent="0.2">
      <c r="D107" s="183" t="s">
        <v>352</v>
      </c>
      <c r="E107" s="132">
        <v>6</v>
      </c>
    </row>
    <row r="108" spans="4:5" x14ac:dyDescent="0.2">
      <c r="D108" s="184" t="s">
        <v>261</v>
      </c>
      <c r="E108" s="132">
        <v>4</v>
      </c>
    </row>
    <row r="109" spans="4:5" x14ac:dyDescent="0.2">
      <c r="D109" s="185" t="s">
        <v>262</v>
      </c>
      <c r="E109" s="132">
        <v>4</v>
      </c>
    </row>
    <row r="110" spans="4:5" x14ac:dyDescent="0.2">
      <c r="D110" s="184" t="s">
        <v>272</v>
      </c>
      <c r="E110" s="132">
        <v>1</v>
      </c>
    </row>
    <row r="111" spans="4:5" x14ac:dyDescent="0.2">
      <c r="D111" s="185" t="s">
        <v>273</v>
      </c>
      <c r="E111" s="132">
        <v>1</v>
      </c>
    </row>
    <row r="112" spans="4:5" x14ac:dyDescent="0.2">
      <c r="D112" s="184" t="s">
        <v>276</v>
      </c>
      <c r="E112" s="132">
        <v>1</v>
      </c>
    </row>
    <row r="113" spans="4:5" x14ac:dyDescent="0.2">
      <c r="D113" s="185" t="s">
        <v>277</v>
      </c>
      <c r="E113" s="132">
        <v>1</v>
      </c>
    </row>
    <row r="114" spans="4:5" x14ac:dyDescent="0.2">
      <c r="D114" s="131" t="s">
        <v>361</v>
      </c>
      <c r="E114" s="132">
        <v>142</v>
      </c>
    </row>
  </sheetData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PC_CI</vt:lpstr>
      <vt:lpstr>check</vt:lpstr>
      <vt:lpstr>สรุป 1_63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2020-03-12T11:50:40Z</dcterms:created>
  <dcterms:modified xsi:type="dcterms:W3CDTF">2020-05-12T08:34:46Z</dcterms:modified>
</cp:coreProperties>
</file>